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97" i="1" l="1"/>
  <c r="E197" i="1"/>
  <c r="H196" i="1"/>
  <c r="H207" i="1" s="1"/>
  <c r="E196" i="1"/>
  <c r="E207" i="1" s="1"/>
  <c r="H187" i="1"/>
  <c r="E187" i="1"/>
  <c r="M186" i="1"/>
  <c r="N186" i="1" s="1"/>
  <c r="H186" i="1"/>
  <c r="E186" i="1"/>
  <c r="H185" i="1"/>
  <c r="E185" i="1"/>
  <c r="M184" i="1"/>
  <c r="N184" i="1" s="1"/>
  <c r="H184" i="1"/>
  <c r="E184" i="1"/>
  <c r="H183" i="1"/>
  <c r="E183" i="1"/>
  <c r="N182" i="1"/>
  <c r="E182" i="1"/>
  <c r="H181" i="1"/>
  <c r="E181" i="1"/>
  <c r="M180" i="1"/>
  <c r="N180" i="1" s="1"/>
  <c r="H180" i="1"/>
  <c r="E180" i="1"/>
  <c r="H179" i="1"/>
  <c r="E179" i="1"/>
  <c r="M178" i="1"/>
  <c r="N178" i="1" s="1"/>
  <c r="H178" i="1"/>
  <c r="E178" i="1"/>
  <c r="H177" i="1"/>
  <c r="H188" i="1" s="1"/>
  <c r="E177" i="1"/>
  <c r="E188" i="1" s="1"/>
  <c r="J163" i="1"/>
  <c r="K163" i="1" s="1"/>
  <c r="H163" i="1"/>
  <c r="E163" i="1"/>
  <c r="M162" i="1"/>
  <c r="N162" i="1" s="1"/>
  <c r="H162" i="1"/>
  <c r="E162" i="1"/>
  <c r="M161" i="1"/>
  <c r="N161" i="1" s="1"/>
  <c r="H161" i="1"/>
  <c r="E161" i="1"/>
  <c r="M160" i="1"/>
  <c r="N160" i="1" s="1"/>
  <c r="H160" i="1"/>
  <c r="E160" i="1"/>
  <c r="M159" i="1"/>
  <c r="N159" i="1" s="1"/>
  <c r="N169" i="1" s="1"/>
  <c r="H159" i="1"/>
  <c r="E159" i="1"/>
  <c r="J158" i="1"/>
  <c r="K158" i="1" s="1"/>
  <c r="K169" i="1" s="1"/>
  <c r="H158" i="1"/>
  <c r="H169" i="1" s="1"/>
  <c r="E158" i="1"/>
  <c r="E169" i="1" s="1"/>
  <c r="M149" i="1"/>
  <c r="N149" i="1" s="1"/>
  <c r="H149" i="1"/>
  <c r="E149" i="1"/>
  <c r="M148" i="1"/>
  <c r="N148" i="1" s="1"/>
  <c r="H148" i="1"/>
  <c r="E148" i="1"/>
  <c r="M147" i="1"/>
  <c r="N147" i="1" s="1"/>
  <c r="H147" i="1"/>
  <c r="E147" i="1"/>
  <c r="M146" i="1"/>
  <c r="N146" i="1" s="1"/>
  <c r="H146" i="1"/>
  <c r="E146" i="1"/>
  <c r="M145" i="1"/>
  <c r="N145" i="1" s="1"/>
  <c r="H145" i="1"/>
  <c r="E145" i="1"/>
  <c r="M144" i="1"/>
  <c r="N144" i="1" s="1"/>
  <c r="H144" i="1"/>
  <c r="E144" i="1"/>
  <c r="M143" i="1"/>
  <c r="N143" i="1" s="1"/>
  <c r="E143" i="1"/>
  <c r="N142" i="1"/>
  <c r="M142" i="1"/>
  <c r="H142" i="1"/>
  <c r="E142" i="1"/>
  <c r="N141" i="1"/>
  <c r="M141" i="1"/>
  <c r="H141" i="1"/>
  <c r="E141" i="1"/>
  <c r="N140" i="1"/>
  <c r="N150" i="1" s="1"/>
  <c r="M140" i="1"/>
  <c r="H140" i="1"/>
  <c r="E140" i="1"/>
  <c r="K139" i="1"/>
  <c r="K150" i="1" s="1"/>
  <c r="J139" i="1"/>
  <c r="H139" i="1"/>
  <c r="H150" i="1" s="1"/>
  <c r="E139" i="1"/>
  <c r="E150" i="1" s="1"/>
  <c r="M126" i="1"/>
  <c r="N126" i="1" s="1"/>
  <c r="H126" i="1"/>
  <c r="E126" i="1"/>
  <c r="M125" i="1"/>
  <c r="N125" i="1" s="1"/>
  <c r="H125" i="1"/>
  <c r="E125" i="1"/>
  <c r="M124" i="1"/>
  <c r="N124" i="1" s="1"/>
  <c r="H124" i="1"/>
  <c r="E124" i="1"/>
  <c r="N123" i="1"/>
  <c r="E123" i="1"/>
  <c r="N122" i="1"/>
  <c r="E122" i="1"/>
  <c r="M121" i="1"/>
  <c r="N121" i="1" s="1"/>
  <c r="H121" i="1"/>
  <c r="H131" i="1" s="1"/>
  <c r="E121" i="1"/>
  <c r="N120" i="1"/>
  <c r="E120" i="1"/>
  <c r="E131" i="1" s="1"/>
  <c r="N111" i="1"/>
  <c r="E111" i="1"/>
  <c r="N110" i="1"/>
  <c r="E110" i="1"/>
  <c r="M109" i="1"/>
  <c r="N109" i="1" s="1"/>
  <c r="H109" i="1"/>
  <c r="E109" i="1"/>
  <c r="N108" i="1"/>
  <c r="M108" i="1"/>
  <c r="H108" i="1"/>
  <c r="E108" i="1"/>
  <c r="N107" i="1"/>
  <c r="E107" i="1"/>
  <c r="N106" i="1"/>
  <c r="M106" i="1"/>
  <c r="H106" i="1"/>
  <c r="E106" i="1"/>
  <c r="N105" i="1"/>
  <c r="M105" i="1"/>
  <c r="H105" i="1"/>
  <c r="E105" i="1"/>
  <c r="N104" i="1"/>
  <c r="M104" i="1"/>
  <c r="H104" i="1"/>
  <c r="E104" i="1"/>
  <c r="N103" i="1"/>
  <c r="M103" i="1"/>
  <c r="H103" i="1"/>
  <c r="H112" i="1" s="1"/>
  <c r="E103" i="1"/>
  <c r="N102" i="1"/>
  <c r="E102" i="1"/>
  <c r="N101" i="1"/>
  <c r="E101" i="1"/>
  <c r="E112" i="1" s="1"/>
  <c r="N92" i="1"/>
  <c r="M92" i="1"/>
  <c r="H92" i="1"/>
  <c r="E92" i="1"/>
  <c r="N91" i="1"/>
  <c r="E91" i="1"/>
  <c r="N90" i="1"/>
  <c r="M90" i="1"/>
  <c r="H90" i="1"/>
  <c r="E90" i="1"/>
  <c r="N89" i="1"/>
  <c r="E89" i="1"/>
  <c r="N88" i="1"/>
  <c r="E88" i="1"/>
  <c r="N87" i="1"/>
  <c r="E87" i="1"/>
  <c r="N86" i="1"/>
  <c r="E86" i="1"/>
  <c r="M85" i="1"/>
  <c r="N85" i="1" s="1"/>
  <c r="H85" i="1"/>
  <c r="E85" i="1"/>
  <c r="M84" i="1"/>
  <c r="N84" i="1" s="1"/>
  <c r="H84" i="1"/>
  <c r="E84" i="1"/>
  <c r="J83" i="1"/>
  <c r="K83" i="1" s="1"/>
  <c r="H83" i="1"/>
  <c r="E83" i="1"/>
  <c r="J82" i="1"/>
  <c r="K82" i="1" s="1"/>
  <c r="K93" i="1" s="1"/>
  <c r="H82" i="1"/>
  <c r="H93" i="1" s="1"/>
  <c r="E82" i="1"/>
  <c r="E93" i="1" s="1"/>
  <c r="N69" i="1"/>
  <c r="E69" i="1"/>
  <c r="N68" i="1"/>
  <c r="E68" i="1"/>
  <c r="M67" i="1"/>
  <c r="N67" i="1" s="1"/>
  <c r="H67" i="1"/>
  <c r="E67" i="1"/>
  <c r="N66" i="1"/>
  <c r="E66" i="1"/>
  <c r="N65" i="1"/>
  <c r="E65" i="1"/>
  <c r="M64" i="1"/>
  <c r="N64" i="1" s="1"/>
  <c r="H64" i="1"/>
  <c r="H74" i="1" s="1"/>
  <c r="E64" i="1"/>
  <c r="N63" i="1"/>
  <c r="E63" i="1"/>
  <c r="E74" i="1" s="1"/>
  <c r="N54" i="1"/>
  <c r="E54" i="1"/>
  <c r="N53" i="1"/>
  <c r="E53" i="1"/>
  <c r="N52" i="1"/>
  <c r="E52" i="1"/>
  <c r="N51" i="1"/>
  <c r="E51" i="1"/>
  <c r="M50" i="1"/>
  <c r="N50" i="1" s="1"/>
  <c r="H50" i="1"/>
  <c r="E50" i="1"/>
  <c r="M49" i="1"/>
  <c r="N49" i="1" s="1"/>
  <c r="H49" i="1"/>
  <c r="E49" i="1"/>
  <c r="H48" i="1"/>
  <c r="E48" i="1"/>
  <c r="N47" i="1"/>
  <c r="E47" i="1"/>
  <c r="M46" i="1"/>
  <c r="N46" i="1" s="1"/>
  <c r="H46" i="1"/>
  <c r="E46" i="1"/>
  <c r="N45" i="1"/>
  <c r="E45" i="1"/>
  <c r="M44" i="1"/>
  <c r="N44" i="1" s="1"/>
  <c r="N55" i="1" s="1"/>
  <c r="H44" i="1"/>
  <c r="H55" i="1" s="1"/>
  <c r="E44" i="1"/>
  <c r="E55" i="1" s="1"/>
  <c r="N35" i="1"/>
  <c r="E35" i="1"/>
  <c r="N34" i="1"/>
  <c r="E34" i="1"/>
  <c r="M33" i="1"/>
  <c r="N33" i="1" s="1"/>
  <c r="H33" i="1"/>
  <c r="E33" i="1"/>
  <c r="N32" i="1"/>
  <c r="E32" i="1"/>
  <c r="N31" i="1"/>
  <c r="E31" i="1"/>
  <c r="M30" i="1"/>
  <c r="N30" i="1" s="1"/>
  <c r="H30" i="1"/>
  <c r="E30" i="1"/>
  <c r="M29" i="1"/>
  <c r="N29" i="1" s="1"/>
  <c r="H29" i="1"/>
  <c r="E29" i="1"/>
  <c r="M28" i="1"/>
  <c r="N28" i="1" s="1"/>
  <c r="E28" i="1"/>
  <c r="M27" i="1"/>
  <c r="N27" i="1" s="1"/>
  <c r="H27" i="1"/>
  <c r="E27" i="1"/>
  <c r="N26" i="1"/>
  <c r="M26" i="1"/>
  <c r="H26" i="1"/>
  <c r="E26" i="1"/>
  <c r="N25" i="1"/>
  <c r="M25" i="1"/>
  <c r="H25" i="1"/>
  <c r="H36" i="1" s="1"/>
  <c r="E25" i="1"/>
  <c r="M6" i="1"/>
  <c r="N6" i="1" s="1"/>
  <c r="N17" i="1" s="1"/>
  <c r="H6" i="1"/>
  <c r="H17" i="1" s="1"/>
  <c r="E6" i="1"/>
  <c r="E17" i="1" s="1"/>
  <c r="N93" i="1" l="1"/>
  <c r="E36" i="1"/>
  <c r="N112" i="1"/>
  <c r="N36" i="1"/>
  <c r="N74" i="1"/>
  <c r="N131" i="1"/>
  <c r="N188" i="1"/>
</calcChain>
</file>

<file path=xl/sharedStrings.xml><?xml version="1.0" encoding="utf-8"?>
<sst xmlns="http://schemas.openxmlformats.org/spreadsheetml/2006/main" count="362" uniqueCount="96">
  <si>
    <t>年级</t>
    <phoneticPr fontId="3" type="noConversion"/>
  </si>
  <si>
    <t>专业班级</t>
    <phoneticPr fontId="3" type="noConversion"/>
  </si>
  <si>
    <t>预收款</t>
    <phoneticPr fontId="3" type="noConversion"/>
  </si>
  <si>
    <t>应收款</t>
    <phoneticPr fontId="3" type="noConversion"/>
  </si>
  <si>
    <t>补收款</t>
    <phoneticPr fontId="3" type="noConversion"/>
  </si>
  <si>
    <t>退  款</t>
    <phoneticPr fontId="3" type="noConversion"/>
  </si>
  <si>
    <t>人数
（人）</t>
    <phoneticPr fontId="3" type="noConversion"/>
  </si>
  <si>
    <t>单价
（元/人）</t>
    <phoneticPr fontId="3" type="noConversion"/>
  </si>
  <si>
    <t>总计
（元）</t>
    <phoneticPr fontId="3" type="noConversion"/>
  </si>
  <si>
    <t xml:space="preserve">     注：本表一式二份，一份交财务处、一份教材办留存  </t>
    <phoneticPr fontId="3" type="noConversion"/>
  </si>
  <si>
    <t>上海交通大学医学院教学辅助中心教材办</t>
    <phoneticPr fontId="3" type="noConversion"/>
  </si>
  <si>
    <t>学生教材款结算清单</t>
    <phoneticPr fontId="3" type="noConversion"/>
  </si>
  <si>
    <r>
      <t xml:space="preserve">    主管</t>
    </r>
    <r>
      <rPr>
        <u/>
        <sz val="12"/>
        <color indexed="8"/>
        <rFont val="黑体"/>
        <family val="3"/>
        <charset val="134"/>
      </rPr>
      <t xml:space="preserve">  汪华强     </t>
    </r>
    <r>
      <rPr>
        <sz val="12"/>
        <color indexed="8"/>
        <rFont val="黑体"/>
        <family val="3"/>
        <charset val="134"/>
      </rPr>
      <t xml:space="preserve"> 统计</t>
    </r>
    <r>
      <rPr>
        <u/>
        <sz val="12"/>
        <color indexed="8"/>
        <rFont val="黑体"/>
        <family val="3"/>
        <charset val="134"/>
      </rPr>
      <t xml:space="preserve">   姜莹   </t>
    </r>
    <r>
      <rPr>
        <sz val="12"/>
        <color indexed="8"/>
        <rFont val="黑体"/>
        <family val="3"/>
        <charset val="134"/>
      </rPr>
      <t xml:space="preserve">   复核 </t>
    </r>
    <r>
      <rPr>
        <u/>
        <sz val="12"/>
        <color indexed="8"/>
        <rFont val="黑体"/>
        <family val="3"/>
        <charset val="134"/>
      </rPr>
      <t xml:space="preserve">  李佳静   </t>
    </r>
    <r>
      <rPr>
        <sz val="12"/>
        <color indexed="8"/>
        <rFont val="黑体"/>
        <family val="3"/>
        <charset val="134"/>
      </rPr>
      <t xml:space="preserve">     财务验收</t>
    </r>
    <r>
      <rPr>
        <u/>
        <sz val="12"/>
        <color indexed="8"/>
        <rFont val="黑体"/>
        <family val="3"/>
        <charset val="134"/>
      </rPr>
      <t xml:space="preserve">             </t>
    </r>
    <r>
      <rPr>
        <sz val="12"/>
        <color indexed="8"/>
        <rFont val="黑体"/>
        <family val="3"/>
        <charset val="134"/>
      </rPr>
      <t xml:space="preserve"> 制表日期： </t>
    </r>
    <r>
      <rPr>
        <sz val="12"/>
        <color indexed="8"/>
        <rFont val="Times New Roman"/>
        <family val="1"/>
      </rPr>
      <t xml:space="preserve"> 2014 </t>
    </r>
    <r>
      <rPr>
        <sz val="12"/>
        <color indexed="8"/>
        <rFont val="黑体"/>
        <family val="3"/>
        <charset val="134"/>
      </rPr>
      <t>年</t>
    </r>
    <r>
      <rPr>
        <sz val="12"/>
        <color indexed="8"/>
        <rFont val="Times New Roman"/>
        <family val="1"/>
      </rPr>
      <t xml:space="preserve"> 3  </t>
    </r>
    <r>
      <rPr>
        <sz val="12"/>
        <color indexed="8"/>
        <rFont val="黑体"/>
        <family val="3"/>
        <charset val="134"/>
      </rPr>
      <t>月</t>
    </r>
    <r>
      <rPr>
        <sz val="12"/>
        <color indexed="8"/>
        <rFont val="Times New Roman"/>
        <family val="1"/>
      </rPr>
      <t xml:space="preserve"> 20</t>
    </r>
    <r>
      <rPr>
        <sz val="12"/>
        <color indexed="8"/>
        <rFont val="黑体"/>
        <family val="3"/>
        <charset val="134"/>
      </rPr>
      <t xml:space="preserve">  日 </t>
    </r>
    <phoneticPr fontId="3" type="noConversion"/>
  </si>
  <si>
    <r>
      <t>10</t>
    </r>
    <r>
      <rPr>
        <b/>
        <sz val="11"/>
        <color theme="1"/>
        <rFont val="宋体"/>
        <family val="2"/>
      </rPr>
      <t>级</t>
    </r>
    <phoneticPr fontId="7" type="noConversion"/>
  </si>
  <si>
    <r>
      <rPr>
        <b/>
        <sz val="11"/>
        <color theme="1"/>
        <rFont val="宋体"/>
        <family val="2"/>
      </rPr>
      <t>预防</t>
    </r>
    <phoneticPr fontId="7" type="noConversion"/>
  </si>
  <si>
    <r>
      <t xml:space="preserve">2013    -- 2014     </t>
    </r>
    <r>
      <rPr>
        <b/>
        <sz val="14"/>
        <color indexed="8"/>
        <rFont val="黑体"/>
        <family val="3"/>
        <charset val="134"/>
      </rPr>
      <t>学年第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黑体"/>
        <family val="3"/>
        <charset val="134"/>
      </rPr>
      <t>二</t>
    </r>
    <r>
      <rPr>
        <b/>
        <sz val="14"/>
        <color indexed="8"/>
        <rFont val="Times New Roman"/>
        <family val="1"/>
      </rPr>
      <t xml:space="preserve">   </t>
    </r>
    <r>
      <rPr>
        <b/>
        <sz val="14"/>
        <color indexed="8"/>
        <rFont val="黑体"/>
        <family val="3"/>
        <charset val="134"/>
      </rPr>
      <t>学期（春</t>
    </r>
    <r>
      <rPr>
        <b/>
        <sz val="14"/>
        <color indexed="8"/>
        <rFont val="Times New Roman"/>
        <family val="1"/>
      </rPr>
      <t xml:space="preserve">    </t>
    </r>
    <r>
      <rPr>
        <b/>
        <sz val="14"/>
        <color indexed="8"/>
        <rFont val="黑体"/>
        <family val="3"/>
        <charset val="134"/>
      </rPr>
      <t>季）</t>
    </r>
    <phoneticPr fontId="3" type="noConversion"/>
  </si>
  <si>
    <t>2013    -- 2014     学年第 二   学期（春    季）</t>
    <phoneticPr fontId="3" type="noConversion"/>
  </si>
  <si>
    <r>
      <t>11</t>
    </r>
    <r>
      <rPr>
        <b/>
        <sz val="11"/>
        <color theme="1"/>
        <rFont val="宋体"/>
        <family val="2"/>
      </rPr>
      <t>级</t>
    </r>
    <phoneticPr fontId="7" type="noConversion"/>
  </si>
  <si>
    <r>
      <rPr>
        <b/>
        <sz val="11"/>
        <color theme="1"/>
        <rFont val="宋体"/>
        <family val="2"/>
      </rPr>
      <t>临八</t>
    </r>
    <phoneticPr fontId="7" type="noConversion"/>
  </si>
  <si>
    <r>
      <rPr>
        <b/>
        <sz val="11"/>
        <color theme="1"/>
        <rFont val="宋体"/>
        <family val="2"/>
      </rPr>
      <t>法八</t>
    </r>
    <phoneticPr fontId="7" type="noConversion"/>
  </si>
  <si>
    <r>
      <rPr>
        <b/>
        <sz val="11"/>
        <color theme="1"/>
        <rFont val="宋体"/>
        <family val="2"/>
      </rPr>
      <t>口七</t>
    </r>
    <phoneticPr fontId="7" type="noConversion"/>
  </si>
  <si>
    <r>
      <rPr>
        <b/>
        <sz val="11"/>
        <color theme="1"/>
        <rFont val="宋体"/>
        <family val="2"/>
      </rPr>
      <t>口七甘秋蕾</t>
    </r>
    <phoneticPr fontId="7" type="noConversion"/>
  </si>
  <si>
    <r>
      <rPr>
        <b/>
        <sz val="11"/>
        <color theme="1"/>
        <rFont val="宋体"/>
        <family val="2"/>
      </rPr>
      <t>临五一班</t>
    </r>
    <phoneticPr fontId="7" type="noConversion"/>
  </si>
  <si>
    <r>
      <rPr>
        <b/>
        <sz val="11"/>
        <color theme="1"/>
        <rFont val="宋体"/>
        <family val="2"/>
      </rPr>
      <t>临五二班</t>
    </r>
    <phoneticPr fontId="7" type="noConversion"/>
  </si>
  <si>
    <r>
      <rPr>
        <b/>
        <sz val="11"/>
        <color theme="1"/>
        <rFont val="宋体"/>
        <family val="2"/>
      </rPr>
      <t>二班李颖达</t>
    </r>
    <phoneticPr fontId="7" type="noConversion"/>
  </si>
  <si>
    <r>
      <rPr>
        <b/>
        <sz val="11"/>
        <color theme="1"/>
        <rFont val="宋体"/>
        <family val="2"/>
      </rPr>
      <t>二班马菁阳</t>
    </r>
    <phoneticPr fontId="7" type="noConversion"/>
  </si>
  <si>
    <r>
      <rPr>
        <b/>
        <sz val="11"/>
        <color theme="1"/>
        <rFont val="宋体"/>
        <family val="2"/>
      </rPr>
      <t>临五三班</t>
    </r>
    <phoneticPr fontId="7" type="noConversion"/>
  </si>
  <si>
    <r>
      <rPr>
        <b/>
        <sz val="11"/>
        <color theme="1"/>
        <rFont val="宋体"/>
        <family val="2"/>
      </rPr>
      <t>三班荆晓琦</t>
    </r>
    <phoneticPr fontId="7" type="noConversion"/>
  </si>
  <si>
    <r>
      <rPr>
        <b/>
        <sz val="11"/>
        <color theme="1"/>
        <rFont val="宋体"/>
        <family val="2"/>
      </rPr>
      <t>款已退</t>
    </r>
    <phoneticPr fontId="7" type="noConversion"/>
  </si>
  <si>
    <r>
      <rPr>
        <b/>
        <sz val="11"/>
        <color theme="1"/>
        <rFont val="宋体"/>
        <family val="2"/>
      </rPr>
      <t>三班江柏威</t>
    </r>
    <phoneticPr fontId="7" type="noConversion"/>
  </si>
  <si>
    <r>
      <rPr>
        <b/>
        <sz val="11"/>
        <color theme="1"/>
        <rFont val="宋体"/>
        <family val="2"/>
      </rPr>
      <t>临五四班</t>
    </r>
    <phoneticPr fontId="7" type="noConversion"/>
  </si>
  <si>
    <r>
      <rPr>
        <b/>
        <sz val="11"/>
        <color theme="1"/>
        <rFont val="宋体"/>
        <family val="2"/>
      </rPr>
      <t>四班赖昀</t>
    </r>
    <phoneticPr fontId="7" type="noConversion"/>
  </si>
  <si>
    <r>
      <rPr>
        <b/>
        <sz val="11"/>
        <color theme="1"/>
        <rFont val="宋体"/>
        <family val="2"/>
      </rPr>
      <t>临五五班</t>
    </r>
    <phoneticPr fontId="7" type="noConversion"/>
  </si>
  <si>
    <r>
      <rPr>
        <b/>
        <sz val="11"/>
        <color theme="1"/>
        <rFont val="宋体"/>
        <family val="2"/>
      </rPr>
      <t>五班冯雨奇</t>
    </r>
    <phoneticPr fontId="7" type="noConversion"/>
  </si>
  <si>
    <r>
      <rPr>
        <b/>
        <sz val="11"/>
        <color theme="1"/>
        <rFont val="宋体"/>
        <family val="2"/>
      </rPr>
      <t>五班杭州生</t>
    </r>
    <phoneticPr fontId="7" type="noConversion"/>
  </si>
  <si>
    <r>
      <rPr>
        <b/>
        <sz val="11"/>
        <color theme="1"/>
        <rFont val="宋体"/>
        <family val="2"/>
      </rPr>
      <t>临五六班</t>
    </r>
    <phoneticPr fontId="7" type="noConversion"/>
  </si>
  <si>
    <r>
      <rPr>
        <b/>
        <sz val="11"/>
        <color theme="1"/>
        <rFont val="宋体"/>
        <family val="2"/>
      </rPr>
      <t>检验</t>
    </r>
    <phoneticPr fontId="7" type="noConversion"/>
  </si>
  <si>
    <r>
      <rPr>
        <b/>
        <sz val="11"/>
        <color theme="1"/>
        <rFont val="宋体"/>
        <family val="2"/>
      </rPr>
      <t>检验马式亭</t>
    </r>
    <phoneticPr fontId="7" type="noConversion"/>
  </si>
  <si>
    <r>
      <rPr>
        <b/>
        <sz val="11"/>
        <color theme="1"/>
        <rFont val="宋体"/>
        <family val="2"/>
      </rPr>
      <t>检验王立志</t>
    </r>
    <phoneticPr fontId="7" type="noConversion"/>
  </si>
  <si>
    <r>
      <rPr>
        <b/>
        <sz val="11"/>
        <color theme="1"/>
        <rFont val="宋体"/>
        <family val="2"/>
      </rPr>
      <t>检验张紫辰</t>
    </r>
    <phoneticPr fontId="7" type="noConversion"/>
  </si>
  <si>
    <r>
      <rPr>
        <b/>
        <sz val="11"/>
        <color theme="1"/>
        <rFont val="宋体"/>
        <family val="2"/>
      </rPr>
      <t>检验刘烨茹</t>
    </r>
    <phoneticPr fontId="7" type="noConversion"/>
  </si>
  <si>
    <r>
      <rPr>
        <b/>
        <sz val="11"/>
        <color theme="1"/>
        <rFont val="宋体"/>
        <family val="2"/>
      </rPr>
      <t>检验张元</t>
    </r>
    <phoneticPr fontId="7" type="noConversion"/>
  </si>
  <si>
    <r>
      <rPr>
        <b/>
        <sz val="11"/>
        <color theme="1"/>
        <rFont val="宋体"/>
        <family val="2"/>
      </rPr>
      <t>营养</t>
    </r>
    <phoneticPr fontId="7" type="noConversion"/>
  </si>
  <si>
    <r>
      <rPr>
        <b/>
        <sz val="11"/>
        <color theme="1"/>
        <rFont val="宋体"/>
        <family val="2"/>
      </rPr>
      <t>营养沈潇男</t>
    </r>
    <phoneticPr fontId="7" type="noConversion"/>
  </si>
  <si>
    <r>
      <rPr>
        <b/>
        <sz val="11"/>
        <color theme="1"/>
        <rFont val="宋体"/>
        <family val="2"/>
      </rPr>
      <t>营养穆容</t>
    </r>
    <phoneticPr fontId="7" type="noConversion"/>
  </si>
  <si>
    <r>
      <rPr>
        <b/>
        <sz val="11"/>
        <color theme="1"/>
        <rFont val="宋体"/>
        <family val="2"/>
      </rPr>
      <t>预防郑烨</t>
    </r>
    <phoneticPr fontId="7" type="noConversion"/>
  </si>
  <si>
    <r>
      <rPr>
        <b/>
        <sz val="11"/>
        <color theme="1"/>
        <rFont val="宋体"/>
        <family val="2"/>
      </rPr>
      <t>预防刘泽洲</t>
    </r>
    <phoneticPr fontId="7" type="noConversion"/>
  </si>
  <si>
    <r>
      <t>12</t>
    </r>
    <r>
      <rPr>
        <b/>
        <sz val="11"/>
        <color theme="1"/>
        <rFont val="宋体"/>
        <family val="2"/>
      </rPr>
      <t>级</t>
    </r>
    <phoneticPr fontId="7" type="noConversion"/>
  </si>
  <si>
    <r>
      <rPr>
        <b/>
        <sz val="11"/>
        <color theme="1"/>
        <rFont val="宋体"/>
        <family val="2"/>
      </rPr>
      <t>一班邹士杰</t>
    </r>
    <phoneticPr fontId="7" type="noConversion"/>
  </si>
  <si>
    <r>
      <rPr>
        <b/>
        <sz val="11"/>
        <color theme="1"/>
        <rFont val="宋体"/>
        <family val="2"/>
      </rPr>
      <t>一班蒋皖渝</t>
    </r>
    <phoneticPr fontId="7" type="noConversion"/>
  </si>
  <si>
    <r>
      <rPr>
        <b/>
        <sz val="11"/>
        <color theme="1"/>
        <rFont val="宋体"/>
        <family val="2"/>
      </rPr>
      <t>一班林嘉琛</t>
    </r>
    <phoneticPr fontId="7" type="noConversion"/>
  </si>
  <si>
    <r>
      <rPr>
        <b/>
        <sz val="11"/>
        <color theme="1"/>
        <rFont val="宋体"/>
        <family val="2"/>
      </rPr>
      <t>已退款</t>
    </r>
    <phoneticPr fontId="7" type="noConversion"/>
  </si>
  <si>
    <r>
      <rPr>
        <b/>
        <sz val="11"/>
        <color theme="1"/>
        <rFont val="宋体"/>
        <family val="2"/>
      </rPr>
      <t>一班郭译侬</t>
    </r>
    <phoneticPr fontId="7" type="noConversion"/>
  </si>
  <si>
    <r>
      <rPr>
        <b/>
        <sz val="11"/>
        <color theme="1"/>
        <rFont val="宋体"/>
        <family val="2"/>
      </rPr>
      <t>二班李咚霖</t>
    </r>
    <phoneticPr fontId="7" type="noConversion"/>
  </si>
  <si>
    <r>
      <rPr>
        <b/>
        <sz val="11"/>
        <color theme="1"/>
        <rFont val="宋体"/>
        <family val="2"/>
      </rPr>
      <t>三班陈子潇</t>
    </r>
    <phoneticPr fontId="7" type="noConversion"/>
  </si>
  <si>
    <r>
      <rPr>
        <b/>
        <sz val="11"/>
        <color theme="1"/>
        <rFont val="宋体"/>
        <family val="2"/>
      </rPr>
      <t>三班陈肖媚</t>
    </r>
    <phoneticPr fontId="7" type="noConversion"/>
  </si>
  <si>
    <r>
      <rPr>
        <b/>
        <sz val="11"/>
        <color theme="1"/>
        <rFont val="宋体"/>
        <family val="2"/>
      </rPr>
      <t>五班宁夏生</t>
    </r>
    <phoneticPr fontId="7" type="noConversion"/>
  </si>
  <si>
    <r>
      <rPr>
        <b/>
        <sz val="11"/>
        <color theme="1"/>
        <rFont val="宋体"/>
        <family val="2"/>
      </rPr>
      <t>六班黄昕</t>
    </r>
    <phoneticPr fontId="7" type="noConversion"/>
  </si>
  <si>
    <r>
      <rPr>
        <b/>
        <sz val="11"/>
        <color theme="1"/>
        <rFont val="宋体"/>
        <family val="2"/>
      </rPr>
      <t>儿科班</t>
    </r>
    <phoneticPr fontId="7" type="noConversion"/>
  </si>
  <si>
    <r>
      <rPr>
        <b/>
        <sz val="11"/>
        <color theme="1"/>
        <rFont val="宋体"/>
        <family val="2"/>
      </rPr>
      <t>英语班</t>
    </r>
    <phoneticPr fontId="7" type="noConversion"/>
  </si>
  <si>
    <r>
      <rPr>
        <b/>
        <sz val="11"/>
        <color theme="1"/>
        <rFont val="宋体"/>
        <family val="2"/>
      </rPr>
      <t>英语倪博</t>
    </r>
    <phoneticPr fontId="7" type="noConversion"/>
  </si>
  <si>
    <r>
      <rPr>
        <b/>
        <sz val="11"/>
        <color theme="1"/>
        <rFont val="宋体"/>
        <family val="2"/>
      </rPr>
      <t>英语王译曼</t>
    </r>
    <phoneticPr fontId="7" type="noConversion"/>
  </si>
  <si>
    <r>
      <rPr>
        <b/>
        <sz val="11"/>
        <color theme="1"/>
        <rFont val="宋体"/>
        <family val="2"/>
      </rPr>
      <t>英语孙玉寒</t>
    </r>
    <phoneticPr fontId="7" type="noConversion"/>
  </si>
  <si>
    <r>
      <rPr>
        <b/>
        <sz val="11"/>
        <color theme="1"/>
        <rFont val="宋体"/>
        <family val="2"/>
      </rPr>
      <t>护理</t>
    </r>
    <phoneticPr fontId="7" type="noConversion"/>
  </si>
  <si>
    <r>
      <rPr>
        <b/>
        <sz val="11"/>
        <color theme="1"/>
        <rFont val="宋体"/>
        <family val="2"/>
      </rPr>
      <t>护理胡佳南</t>
    </r>
    <phoneticPr fontId="7" type="noConversion"/>
  </si>
  <si>
    <r>
      <rPr>
        <b/>
        <sz val="11"/>
        <color theme="1"/>
        <rFont val="宋体"/>
        <family val="2"/>
      </rPr>
      <t>护理郑玥娇</t>
    </r>
    <phoneticPr fontId="7" type="noConversion"/>
  </si>
  <si>
    <r>
      <t>13</t>
    </r>
    <r>
      <rPr>
        <b/>
        <sz val="11"/>
        <color theme="1"/>
        <rFont val="宋体"/>
        <family val="2"/>
      </rPr>
      <t>级</t>
    </r>
    <phoneticPr fontId="7" type="noConversion"/>
  </si>
  <si>
    <r>
      <rPr>
        <b/>
        <sz val="11"/>
        <color theme="1"/>
        <rFont val="宋体"/>
        <family val="2"/>
      </rPr>
      <t>硕博</t>
    </r>
    <phoneticPr fontId="7" type="noConversion"/>
  </si>
  <si>
    <r>
      <rPr>
        <b/>
        <sz val="11"/>
        <color theme="1"/>
        <rFont val="宋体"/>
        <family val="2"/>
      </rPr>
      <t>临八</t>
    </r>
    <phoneticPr fontId="7" type="noConversion"/>
  </si>
  <si>
    <r>
      <rPr>
        <b/>
        <sz val="11"/>
        <color theme="1"/>
        <rFont val="宋体"/>
        <family val="2"/>
      </rPr>
      <t>法八</t>
    </r>
    <phoneticPr fontId="7" type="noConversion"/>
  </si>
  <si>
    <r>
      <rPr>
        <b/>
        <sz val="11"/>
        <color theme="1"/>
        <rFont val="宋体"/>
        <family val="2"/>
      </rPr>
      <t>口腔</t>
    </r>
    <phoneticPr fontId="7" type="noConversion"/>
  </si>
  <si>
    <r>
      <rPr>
        <b/>
        <sz val="11"/>
        <color theme="1"/>
        <rFont val="宋体"/>
        <family val="2"/>
      </rPr>
      <t>口腔吴晓明</t>
    </r>
    <phoneticPr fontId="7" type="noConversion"/>
  </si>
  <si>
    <r>
      <rPr>
        <b/>
        <sz val="11"/>
        <color theme="1"/>
        <rFont val="宋体"/>
        <family val="2"/>
      </rPr>
      <t>临五一班</t>
    </r>
    <phoneticPr fontId="7" type="noConversion"/>
  </si>
  <si>
    <r>
      <rPr>
        <b/>
        <sz val="11"/>
        <color theme="1"/>
        <rFont val="宋体"/>
        <family val="2"/>
      </rPr>
      <t>临五二班</t>
    </r>
    <phoneticPr fontId="7" type="noConversion"/>
  </si>
  <si>
    <r>
      <rPr>
        <b/>
        <sz val="11"/>
        <color theme="1"/>
        <rFont val="宋体"/>
        <family val="2"/>
      </rPr>
      <t>临五三班</t>
    </r>
    <phoneticPr fontId="7" type="noConversion"/>
  </si>
  <si>
    <r>
      <rPr>
        <b/>
        <sz val="11"/>
        <color theme="1"/>
        <rFont val="宋体"/>
        <family val="2"/>
      </rPr>
      <t>临五四班</t>
    </r>
    <phoneticPr fontId="7" type="noConversion"/>
  </si>
  <si>
    <r>
      <rPr>
        <b/>
        <sz val="11"/>
        <color theme="1"/>
        <rFont val="宋体"/>
        <family val="2"/>
      </rPr>
      <t>临五五班</t>
    </r>
    <phoneticPr fontId="7" type="noConversion"/>
  </si>
  <si>
    <r>
      <rPr>
        <b/>
        <sz val="11"/>
        <color theme="1"/>
        <rFont val="宋体"/>
        <family val="2"/>
      </rPr>
      <t>临五六班</t>
    </r>
    <phoneticPr fontId="7" type="noConversion"/>
  </si>
  <si>
    <r>
      <t>13</t>
    </r>
    <r>
      <rPr>
        <b/>
        <sz val="11"/>
        <color theme="1"/>
        <rFont val="宋体"/>
        <family val="2"/>
      </rPr>
      <t>级</t>
    </r>
    <phoneticPr fontId="7" type="noConversion"/>
  </si>
  <si>
    <r>
      <rPr>
        <b/>
        <sz val="11"/>
        <color theme="1"/>
        <rFont val="宋体"/>
        <family val="2"/>
      </rPr>
      <t>英语</t>
    </r>
    <phoneticPr fontId="7" type="noConversion"/>
  </si>
  <si>
    <r>
      <rPr>
        <b/>
        <sz val="11"/>
        <color theme="1"/>
        <rFont val="宋体"/>
        <family val="2"/>
      </rPr>
      <t>儿科</t>
    </r>
    <phoneticPr fontId="7" type="noConversion"/>
  </si>
  <si>
    <r>
      <rPr>
        <b/>
        <sz val="11"/>
        <color theme="1"/>
        <rFont val="宋体"/>
        <family val="2"/>
      </rPr>
      <t>留学生</t>
    </r>
    <phoneticPr fontId="7" type="noConversion"/>
  </si>
  <si>
    <r>
      <t>11</t>
    </r>
    <r>
      <rPr>
        <b/>
        <sz val="11"/>
        <color theme="1"/>
        <rFont val="宋体"/>
        <family val="2"/>
      </rPr>
      <t>临床公费</t>
    </r>
    <phoneticPr fontId="7" type="noConversion"/>
  </si>
  <si>
    <r>
      <t>11</t>
    </r>
    <r>
      <rPr>
        <b/>
        <sz val="11"/>
        <color theme="1"/>
        <rFont val="宋体"/>
        <family val="2"/>
      </rPr>
      <t>临床银扣</t>
    </r>
    <phoneticPr fontId="7" type="noConversion"/>
  </si>
  <si>
    <r>
      <t>11</t>
    </r>
    <r>
      <rPr>
        <b/>
        <sz val="11"/>
        <color theme="1"/>
        <rFont val="宋体"/>
        <family val="2"/>
      </rPr>
      <t>临床自费</t>
    </r>
    <phoneticPr fontId="7" type="noConversion"/>
  </si>
  <si>
    <r>
      <t>11</t>
    </r>
    <r>
      <rPr>
        <b/>
        <sz val="11"/>
        <color theme="1"/>
        <rFont val="宋体"/>
        <family val="2"/>
      </rPr>
      <t>口腔银扣</t>
    </r>
    <phoneticPr fontId="7" type="noConversion"/>
  </si>
  <si>
    <r>
      <t>11</t>
    </r>
    <r>
      <rPr>
        <b/>
        <sz val="11"/>
        <color theme="1"/>
        <rFont val="宋体"/>
        <family val="2"/>
      </rPr>
      <t>口腔自费</t>
    </r>
    <phoneticPr fontId="7" type="noConversion"/>
  </si>
  <si>
    <r>
      <t>11</t>
    </r>
    <r>
      <rPr>
        <b/>
        <sz val="11"/>
        <color theme="1"/>
        <rFont val="宋体"/>
        <family val="2"/>
      </rPr>
      <t>口腔禹珠延</t>
    </r>
    <phoneticPr fontId="7" type="noConversion"/>
  </si>
  <si>
    <r>
      <t>12</t>
    </r>
    <r>
      <rPr>
        <b/>
        <sz val="11"/>
        <color theme="1"/>
        <rFont val="宋体"/>
        <family val="2"/>
      </rPr>
      <t>临床公费</t>
    </r>
    <phoneticPr fontId="7" type="noConversion"/>
  </si>
  <si>
    <r>
      <t>12</t>
    </r>
    <r>
      <rPr>
        <b/>
        <sz val="11"/>
        <color theme="1"/>
        <rFont val="宋体"/>
        <family val="2"/>
      </rPr>
      <t>临床银扣</t>
    </r>
    <phoneticPr fontId="7" type="noConversion"/>
  </si>
  <si>
    <r>
      <t>12</t>
    </r>
    <r>
      <rPr>
        <b/>
        <sz val="11"/>
        <color theme="1"/>
        <rFont val="宋体"/>
        <family val="2"/>
      </rPr>
      <t>临床自费</t>
    </r>
    <phoneticPr fontId="7" type="noConversion"/>
  </si>
  <si>
    <r>
      <t>12</t>
    </r>
    <r>
      <rPr>
        <b/>
        <sz val="11"/>
        <color theme="1"/>
        <rFont val="宋体"/>
        <family val="2"/>
      </rPr>
      <t>口腔银扣</t>
    </r>
    <phoneticPr fontId="7" type="noConversion"/>
  </si>
  <si>
    <r>
      <t>12</t>
    </r>
    <r>
      <rPr>
        <b/>
        <sz val="11"/>
        <color theme="1"/>
        <rFont val="宋体"/>
        <family val="2"/>
      </rPr>
      <t>口腔自费</t>
    </r>
    <phoneticPr fontId="7" type="noConversion"/>
  </si>
  <si>
    <r>
      <rPr>
        <b/>
        <sz val="11"/>
        <color theme="1"/>
        <rFont val="宋体"/>
        <family val="2"/>
      </rPr>
      <t>留学生</t>
    </r>
    <phoneticPr fontId="7" type="noConversion"/>
  </si>
  <si>
    <r>
      <t>13</t>
    </r>
    <r>
      <rPr>
        <b/>
        <sz val="11"/>
        <color theme="1"/>
        <rFont val="宋体"/>
        <family val="2"/>
      </rPr>
      <t>临床</t>
    </r>
    <phoneticPr fontId="7" type="noConversion"/>
  </si>
  <si>
    <r>
      <t>13</t>
    </r>
    <r>
      <rPr>
        <b/>
        <sz val="11"/>
        <color theme="1"/>
        <rFont val="宋体"/>
        <family val="2"/>
      </rPr>
      <t>口腔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</si>
</sst>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b/>
      <sz val="18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indexed="8"/>
      <name val="黑体"/>
      <family val="3"/>
      <charset val="134"/>
    </font>
    <font>
      <b/>
      <sz val="12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黑体"/>
      <family val="3"/>
      <charset val="134"/>
    </font>
    <font>
      <u/>
      <sz val="12"/>
      <color indexed="8"/>
      <name val="黑体"/>
      <family val="3"/>
      <charset val="134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2"/>
    </font>
    <font>
      <b/>
      <sz val="14"/>
      <color indexed="8"/>
      <name val="Times New Roman"/>
      <family val="1"/>
    </font>
    <font>
      <b/>
      <sz val="11"/>
      <color theme="1"/>
      <name val="Traditional Arabi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Font="1" applyBorder="1" applyAlignment="1">
      <alignment vertical="center"/>
    </xf>
    <xf numFmtId="0" fontId="8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tabSelected="1" workbookViewId="0">
      <selection activeCell="G13" sqref="G13"/>
    </sheetView>
  </sheetViews>
  <sheetFormatPr defaultRowHeight="13.5" x14ac:dyDescent="0.15"/>
  <cols>
    <col min="1" max="1" width="7.625" customWidth="1"/>
    <col min="2" max="2" width="18" customWidth="1"/>
  </cols>
  <sheetData>
    <row r="1" spans="1:14" s="1" customFormat="1" ht="24.95" customHeight="1" x14ac:dyDescent="0.15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" customFormat="1" ht="24.95" customHeight="1" x14ac:dyDescent="0.15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24.95" customHeight="1" x14ac:dyDescent="0.15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1" customFormat="1" ht="24.95" customHeight="1" x14ac:dyDescent="0.15">
      <c r="A4" s="12" t="s">
        <v>0</v>
      </c>
      <c r="B4" s="12" t="s">
        <v>1</v>
      </c>
      <c r="C4" s="14" t="s">
        <v>2</v>
      </c>
      <c r="D4" s="15"/>
      <c r="E4" s="16"/>
      <c r="F4" s="14" t="s">
        <v>3</v>
      </c>
      <c r="G4" s="15"/>
      <c r="H4" s="16"/>
      <c r="I4" s="14" t="s">
        <v>4</v>
      </c>
      <c r="J4" s="15"/>
      <c r="K4" s="16"/>
      <c r="L4" s="14" t="s">
        <v>5</v>
      </c>
      <c r="M4" s="15"/>
      <c r="N4" s="16"/>
    </row>
    <row r="5" spans="1:14" s="1" customFormat="1" ht="36" x14ac:dyDescent="0.15">
      <c r="A5" s="13"/>
      <c r="B5" s="13"/>
      <c r="C5" s="2" t="s">
        <v>6</v>
      </c>
      <c r="D5" s="3" t="s">
        <v>7</v>
      </c>
      <c r="E5" s="4" t="s">
        <v>8</v>
      </c>
      <c r="F5" s="2" t="s">
        <v>6</v>
      </c>
      <c r="G5" s="3" t="s">
        <v>7</v>
      </c>
      <c r="H5" s="4" t="s">
        <v>8</v>
      </c>
      <c r="I5" s="2" t="s">
        <v>6</v>
      </c>
      <c r="J5" s="3" t="s">
        <v>7</v>
      </c>
      <c r="K5" s="4" t="s">
        <v>8</v>
      </c>
      <c r="L5" s="2" t="s">
        <v>6</v>
      </c>
      <c r="M5" s="3" t="s">
        <v>7</v>
      </c>
      <c r="N5" s="4" t="s">
        <v>8</v>
      </c>
    </row>
    <row r="6" spans="1:14" s="1" customFormat="1" ht="24.95" customHeight="1" x14ac:dyDescent="0.15">
      <c r="A6" s="35" t="s">
        <v>13</v>
      </c>
      <c r="B6" s="35" t="s">
        <v>14</v>
      </c>
      <c r="C6" s="32">
        <v>36</v>
      </c>
      <c r="D6" s="33">
        <v>300</v>
      </c>
      <c r="E6" s="34">
        <f>C6*D6</f>
        <v>10800</v>
      </c>
      <c r="F6" s="32">
        <v>36</v>
      </c>
      <c r="G6" s="33">
        <v>283.05</v>
      </c>
      <c r="H6" s="34">
        <f>F6*G6</f>
        <v>10189.800000000001</v>
      </c>
      <c r="I6" s="32"/>
      <c r="J6" s="33"/>
      <c r="K6" s="34"/>
      <c r="L6" s="32">
        <v>36</v>
      </c>
      <c r="M6" s="33">
        <f>D6-G6</f>
        <v>16.949999999999989</v>
      </c>
      <c r="N6" s="34">
        <f>L6*M6</f>
        <v>610.19999999999959</v>
      </c>
    </row>
    <row r="7" spans="1:14" s="1" customFormat="1" ht="24.95" customHeight="1" x14ac:dyDescent="0.15">
      <c r="A7" s="19"/>
      <c r="B7" s="19"/>
      <c r="C7" s="20"/>
      <c r="D7" s="21"/>
      <c r="E7" s="22"/>
      <c r="F7" s="20"/>
      <c r="G7" s="21"/>
      <c r="H7" s="22"/>
      <c r="I7" s="20"/>
      <c r="J7" s="21"/>
      <c r="K7" s="22"/>
      <c r="L7" s="20"/>
      <c r="M7" s="21"/>
      <c r="N7" s="22"/>
    </row>
    <row r="8" spans="1:14" s="1" customFormat="1" ht="24.95" customHeight="1" x14ac:dyDescent="0.15">
      <c r="A8" s="19"/>
      <c r="B8" s="19"/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</row>
    <row r="9" spans="1:14" s="1" customFormat="1" ht="24.95" customHeight="1" x14ac:dyDescent="0.15">
      <c r="A9" s="19"/>
      <c r="B9" s="19"/>
      <c r="C9" s="20"/>
      <c r="D9" s="21"/>
      <c r="E9" s="22"/>
      <c r="F9" s="20"/>
      <c r="G9" s="21"/>
      <c r="H9" s="22"/>
      <c r="I9" s="20"/>
      <c r="J9" s="21"/>
      <c r="K9" s="22"/>
      <c r="L9" s="20"/>
      <c r="M9" s="21"/>
      <c r="N9" s="22"/>
    </row>
    <row r="10" spans="1:14" s="1" customFormat="1" ht="24.95" customHeight="1" x14ac:dyDescent="0.15">
      <c r="A10" s="19"/>
      <c r="B10" s="19"/>
      <c r="C10" s="20"/>
      <c r="D10" s="21"/>
      <c r="E10" s="22"/>
      <c r="F10" s="20"/>
      <c r="G10" s="21"/>
      <c r="H10" s="22"/>
      <c r="I10" s="20"/>
      <c r="J10" s="21"/>
      <c r="K10" s="22"/>
      <c r="L10" s="20"/>
      <c r="M10" s="21"/>
      <c r="N10" s="22"/>
    </row>
    <row r="11" spans="1:14" s="1" customFormat="1" ht="24.95" customHeight="1" x14ac:dyDescent="0.15">
      <c r="A11" s="19"/>
      <c r="B11" s="19"/>
      <c r="C11" s="20"/>
      <c r="D11" s="21"/>
      <c r="E11" s="22"/>
      <c r="F11" s="20"/>
      <c r="G11" s="21"/>
      <c r="H11" s="22"/>
      <c r="I11" s="20"/>
      <c r="J11" s="21"/>
      <c r="K11" s="22"/>
      <c r="L11" s="20"/>
      <c r="M11" s="21"/>
      <c r="N11" s="22"/>
    </row>
    <row r="12" spans="1:14" s="1" customFormat="1" ht="24.95" customHeight="1" x14ac:dyDescent="0.15">
      <c r="A12" s="19"/>
      <c r="B12" s="19"/>
      <c r="C12" s="20"/>
      <c r="D12" s="21"/>
      <c r="E12" s="22"/>
      <c r="F12" s="20"/>
      <c r="G12" s="21"/>
      <c r="H12" s="22"/>
      <c r="I12" s="20"/>
      <c r="J12" s="21"/>
      <c r="K12" s="22"/>
      <c r="L12" s="20"/>
      <c r="M12" s="21"/>
      <c r="N12" s="22"/>
    </row>
    <row r="13" spans="1:14" s="1" customFormat="1" ht="24.95" customHeight="1" x14ac:dyDescent="0.15">
      <c r="A13" s="19"/>
      <c r="B13" s="19"/>
      <c r="C13" s="20"/>
      <c r="D13" s="21"/>
      <c r="E13" s="22"/>
      <c r="F13" s="20"/>
      <c r="G13" s="21"/>
      <c r="H13" s="22"/>
      <c r="I13" s="20"/>
      <c r="J13" s="21"/>
      <c r="K13" s="22"/>
      <c r="L13" s="20"/>
      <c r="M13" s="21"/>
      <c r="N13" s="22"/>
    </row>
    <row r="14" spans="1:14" s="1" customFormat="1" ht="24.95" customHeight="1" x14ac:dyDescent="0.15">
      <c r="A14" s="19"/>
      <c r="B14" s="19"/>
      <c r="C14" s="20"/>
      <c r="D14" s="21"/>
      <c r="E14" s="22"/>
      <c r="F14" s="20"/>
      <c r="G14" s="21"/>
      <c r="H14" s="22"/>
      <c r="I14" s="20"/>
      <c r="J14" s="21"/>
      <c r="K14" s="22"/>
      <c r="L14" s="20"/>
      <c r="M14" s="21"/>
      <c r="N14" s="22"/>
    </row>
    <row r="15" spans="1:14" s="1" customFormat="1" ht="24.95" customHeight="1" x14ac:dyDescent="0.15">
      <c r="A15" s="19"/>
      <c r="B15" s="19"/>
      <c r="C15" s="20"/>
      <c r="D15" s="21"/>
      <c r="E15" s="22"/>
      <c r="F15" s="20"/>
      <c r="G15" s="21"/>
      <c r="H15" s="22"/>
      <c r="I15" s="20"/>
      <c r="J15" s="21"/>
      <c r="K15" s="22"/>
      <c r="L15" s="20"/>
      <c r="M15" s="21"/>
      <c r="N15" s="22"/>
    </row>
    <row r="16" spans="1:14" s="1" customFormat="1" ht="24.95" customHeight="1" x14ac:dyDescent="0.15">
      <c r="A16" s="19"/>
      <c r="B16" s="19"/>
      <c r="C16" s="20"/>
      <c r="D16" s="21"/>
      <c r="E16" s="22"/>
      <c r="F16" s="20"/>
      <c r="G16" s="21"/>
      <c r="H16" s="22"/>
      <c r="I16" s="20"/>
      <c r="J16" s="21"/>
      <c r="K16" s="22"/>
      <c r="L16" s="20"/>
      <c r="M16" s="21"/>
      <c r="N16" s="22"/>
    </row>
    <row r="17" spans="1:14" s="1" customFormat="1" ht="24.95" customHeight="1" x14ac:dyDescent="0.15">
      <c r="A17" s="19"/>
      <c r="B17" s="19"/>
      <c r="C17" s="20"/>
      <c r="D17" s="21"/>
      <c r="E17" s="34">
        <f>SUM(E6:E16)</f>
        <v>10800</v>
      </c>
      <c r="F17" s="32"/>
      <c r="G17" s="33"/>
      <c r="H17" s="34">
        <f>SUM(H6:H16)</f>
        <v>10189.800000000001</v>
      </c>
      <c r="I17" s="32"/>
      <c r="J17" s="33"/>
      <c r="K17" s="34"/>
      <c r="L17" s="32"/>
      <c r="M17" s="33"/>
      <c r="N17" s="34">
        <f>SUM(N6:N16)</f>
        <v>610.19999999999959</v>
      </c>
    </row>
    <row r="18" spans="1:14" s="1" customFormat="1" ht="24.95" customHeight="1" x14ac:dyDescent="0.25">
      <c r="A18" s="10" t="s">
        <v>12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s="1" customFormat="1" ht="24.95" customHeight="1" x14ac:dyDescent="0.15">
      <c r="A19" s="11" t="s">
        <v>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s="1" customFormat="1" ht="24.95" customHeight="1" x14ac:dyDescent="0.15">
      <c r="A20" s="17" t="s">
        <v>10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s="1" customFormat="1" ht="24.95" customHeight="1" x14ac:dyDescent="0.15">
      <c r="A21" s="18" t="s">
        <v>11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s="1" customFormat="1" ht="24.95" customHeight="1" x14ac:dyDescent="0.15">
      <c r="A22" s="23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24.95" customHeight="1" x14ac:dyDescent="0.15">
      <c r="A23" s="12" t="s">
        <v>0</v>
      </c>
      <c r="B23" s="12" t="s">
        <v>1</v>
      </c>
      <c r="C23" s="14" t="s">
        <v>2</v>
      </c>
      <c r="D23" s="15"/>
      <c r="E23" s="16"/>
      <c r="F23" s="14" t="s">
        <v>3</v>
      </c>
      <c r="G23" s="15"/>
      <c r="H23" s="16"/>
      <c r="I23" s="14" t="s">
        <v>4</v>
      </c>
      <c r="J23" s="15"/>
      <c r="K23" s="16"/>
      <c r="L23" s="14" t="s">
        <v>5</v>
      </c>
      <c r="M23" s="15"/>
      <c r="N23" s="16"/>
    </row>
    <row r="24" spans="1:14" s="1" customFormat="1" ht="36" x14ac:dyDescent="0.15">
      <c r="A24" s="13"/>
      <c r="B24" s="13"/>
      <c r="C24" s="2" t="s">
        <v>6</v>
      </c>
      <c r="D24" s="3" t="s">
        <v>7</v>
      </c>
      <c r="E24" s="4" t="s">
        <v>8</v>
      </c>
      <c r="F24" s="2" t="s">
        <v>6</v>
      </c>
      <c r="G24" s="3" t="s">
        <v>7</v>
      </c>
      <c r="H24" s="4" t="s">
        <v>8</v>
      </c>
      <c r="I24" s="2" t="s">
        <v>6</v>
      </c>
      <c r="J24" s="3" t="s">
        <v>7</v>
      </c>
      <c r="K24" s="4" t="s">
        <v>8</v>
      </c>
      <c r="L24" s="2" t="s">
        <v>6</v>
      </c>
      <c r="M24" s="3" t="s">
        <v>7</v>
      </c>
      <c r="N24" s="4" t="s">
        <v>8</v>
      </c>
    </row>
    <row r="25" spans="1:14" s="1" customFormat="1" ht="24.95" customHeight="1" x14ac:dyDescent="0.15">
      <c r="A25" s="24" t="s">
        <v>17</v>
      </c>
      <c r="B25" s="24" t="s">
        <v>18</v>
      </c>
      <c r="C25" s="25">
        <v>95</v>
      </c>
      <c r="D25" s="26">
        <v>300</v>
      </c>
      <c r="E25" s="27">
        <f t="shared" ref="E25:E35" si="0">C25*D25</f>
        <v>28500</v>
      </c>
      <c r="F25" s="25">
        <v>95</v>
      </c>
      <c r="G25" s="26">
        <v>270.3</v>
      </c>
      <c r="H25" s="27">
        <f>F25*G25</f>
        <v>25678.5</v>
      </c>
      <c r="I25" s="25"/>
      <c r="J25" s="26"/>
      <c r="K25" s="27"/>
      <c r="L25" s="25">
        <v>95</v>
      </c>
      <c r="M25" s="26">
        <f t="shared" ref="M25:M30" si="1">D25-G25</f>
        <v>29.699999999999989</v>
      </c>
      <c r="N25" s="27">
        <f t="shared" ref="N25:N35" si="2">L25*M25</f>
        <v>2821.4999999999991</v>
      </c>
    </row>
    <row r="26" spans="1:14" s="1" customFormat="1" ht="24.95" customHeight="1" x14ac:dyDescent="0.15">
      <c r="A26" s="24"/>
      <c r="B26" s="24" t="s">
        <v>19</v>
      </c>
      <c r="C26" s="25">
        <v>29</v>
      </c>
      <c r="D26" s="26">
        <v>500</v>
      </c>
      <c r="E26" s="27">
        <f t="shared" si="0"/>
        <v>14500</v>
      </c>
      <c r="F26" s="25">
        <v>29</v>
      </c>
      <c r="G26" s="26">
        <v>475.46</v>
      </c>
      <c r="H26" s="27">
        <f>F26*G26</f>
        <v>13788.34</v>
      </c>
      <c r="I26" s="25"/>
      <c r="J26" s="26"/>
      <c r="K26" s="27"/>
      <c r="L26" s="25">
        <v>29</v>
      </c>
      <c r="M26" s="26">
        <f t="shared" si="1"/>
        <v>24.54000000000002</v>
      </c>
      <c r="N26" s="27">
        <f t="shared" si="2"/>
        <v>711.66000000000054</v>
      </c>
    </row>
    <row r="27" spans="1:14" s="1" customFormat="1" ht="24.95" customHeight="1" x14ac:dyDescent="0.15">
      <c r="A27" s="24"/>
      <c r="B27" s="24" t="s">
        <v>20</v>
      </c>
      <c r="C27" s="25">
        <v>32</v>
      </c>
      <c r="D27" s="26">
        <v>800</v>
      </c>
      <c r="E27" s="27">
        <f t="shared" si="0"/>
        <v>25600</v>
      </c>
      <c r="F27" s="25">
        <v>32</v>
      </c>
      <c r="G27" s="26">
        <v>717.45</v>
      </c>
      <c r="H27" s="27">
        <f>F27*G27</f>
        <v>22958.400000000001</v>
      </c>
      <c r="I27" s="25"/>
      <c r="J27" s="26"/>
      <c r="K27" s="27"/>
      <c r="L27" s="25">
        <v>32</v>
      </c>
      <c r="M27" s="26">
        <f t="shared" si="1"/>
        <v>82.549999999999955</v>
      </c>
      <c r="N27" s="27">
        <f t="shared" si="2"/>
        <v>2641.5999999999985</v>
      </c>
    </row>
    <row r="28" spans="1:14" s="1" customFormat="1" ht="24.95" customHeight="1" x14ac:dyDescent="0.15">
      <c r="A28" s="24"/>
      <c r="B28" s="24" t="s">
        <v>21</v>
      </c>
      <c r="C28" s="25">
        <v>1</v>
      </c>
      <c r="D28" s="26">
        <v>800</v>
      </c>
      <c r="E28" s="27">
        <f t="shared" si="0"/>
        <v>800</v>
      </c>
      <c r="F28" s="25"/>
      <c r="G28" s="26"/>
      <c r="H28" s="27"/>
      <c r="I28" s="25"/>
      <c r="J28" s="26"/>
      <c r="K28" s="27"/>
      <c r="L28" s="25">
        <v>1</v>
      </c>
      <c r="M28" s="26">
        <f t="shared" si="1"/>
        <v>800</v>
      </c>
      <c r="N28" s="27">
        <f t="shared" si="2"/>
        <v>800</v>
      </c>
    </row>
    <row r="29" spans="1:14" s="1" customFormat="1" ht="24.95" customHeight="1" x14ac:dyDescent="0.15">
      <c r="A29" s="24"/>
      <c r="B29" s="24" t="s">
        <v>22</v>
      </c>
      <c r="C29" s="25">
        <v>58</v>
      </c>
      <c r="D29" s="26">
        <v>916.33</v>
      </c>
      <c r="E29" s="27">
        <f t="shared" si="0"/>
        <v>53147.14</v>
      </c>
      <c r="F29" s="25">
        <v>58</v>
      </c>
      <c r="G29" s="26">
        <v>916.33</v>
      </c>
      <c r="H29" s="27">
        <f>F29*G29</f>
        <v>53147.14</v>
      </c>
      <c r="I29" s="25"/>
      <c r="J29" s="26"/>
      <c r="K29" s="27"/>
      <c r="L29" s="25">
        <v>58</v>
      </c>
      <c r="M29" s="26">
        <f t="shared" si="1"/>
        <v>0</v>
      </c>
      <c r="N29" s="27">
        <f t="shared" si="2"/>
        <v>0</v>
      </c>
    </row>
    <row r="30" spans="1:14" s="1" customFormat="1" ht="24.95" customHeight="1" x14ac:dyDescent="0.15">
      <c r="A30" s="24"/>
      <c r="B30" s="24" t="s">
        <v>23</v>
      </c>
      <c r="C30" s="25">
        <v>54</v>
      </c>
      <c r="D30" s="26">
        <v>916.33</v>
      </c>
      <c r="E30" s="27">
        <f t="shared" si="0"/>
        <v>49481.82</v>
      </c>
      <c r="F30" s="25">
        <v>54</v>
      </c>
      <c r="G30" s="26">
        <v>916.33</v>
      </c>
      <c r="H30" s="27">
        <f>F30*G30</f>
        <v>49481.82</v>
      </c>
      <c r="I30" s="25"/>
      <c r="J30" s="26"/>
      <c r="K30" s="27"/>
      <c r="L30" s="25">
        <v>54</v>
      </c>
      <c r="M30" s="26">
        <f t="shared" si="1"/>
        <v>0</v>
      </c>
      <c r="N30" s="27">
        <f t="shared" si="2"/>
        <v>0</v>
      </c>
    </row>
    <row r="31" spans="1:14" s="1" customFormat="1" ht="24.95" customHeight="1" x14ac:dyDescent="0.15">
      <c r="A31" s="24"/>
      <c r="B31" s="24" t="s">
        <v>24</v>
      </c>
      <c r="C31" s="25">
        <v>1</v>
      </c>
      <c r="D31" s="26">
        <v>916.33</v>
      </c>
      <c r="E31" s="27">
        <f t="shared" si="0"/>
        <v>916.33</v>
      </c>
      <c r="F31" s="25"/>
      <c r="G31" s="26"/>
      <c r="H31" s="27"/>
      <c r="I31" s="25"/>
      <c r="J31" s="26"/>
      <c r="K31" s="27"/>
      <c r="L31" s="25">
        <v>1</v>
      </c>
      <c r="M31" s="26">
        <v>916.33</v>
      </c>
      <c r="N31" s="27">
        <f t="shared" si="2"/>
        <v>916.33</v>
      </c>
    </row>
    <row r="32" spans="1:14" s="1" customFormat="1" ht="24.95" customHeight="1" x14ac:dyDescent="0.15">
      <c r="A32" s="24"/>
      <c r="B32" s="24" t="s">
        <v>25</v>
      </c>
      <c r="C32" s="25">
        <v>1</v>
      </c>
      <c r="D32" s="26">
        <v>916.33</v>
      </c>
      <c r="E32" s="27">
        <f t="shared" si="0"/>
        <v>916.33</v>
      </c>
      <c r="F32" s="25"/>
      <c r="G32" s="26"/>
      <c r="H32" s="27"/>
      <c r="I32" s="25"/>
      <c r="J32" s="26"/>
      <c r="K32" s="27"/>
      <c r="L32" s="25">
        <v>1</v>
      </c>
      <c r="M32" s="26">
        <v>916.33</v>
      </c>
      <c r="N32" s="27">
        <f t="shared" si="2"/>
        <v>916.33</v>
      </c>
    </row>
    <row r="33" spans="1:14" s="1" customFormat="1" ht="24.95" customHeight="1" x14ac:dyDescent="0.15">
      <c r="A33" s="24"/>
      <c r="B33" s="24" t="s">
        <v>26</v>
      </c>
      <c r="C33" s="25">
        <v>27</v>
      </c>
      <c r="D33" s="26">
        <v>916.33</v>
      </c>
      <c r="E33" s="27">
        <f t="shared" si="0"/>
        <v>24740.91</v>
      </c>
      <c r="F33" s="25">
        <v>27</v>
      </c>
      <c r="G33" s="26">
        <v>916.33</v>
      </c>
      <c r="H33" s="27">
        <f>F33*G33</f>
        <v>24740.91</v>
      </c>
      <c r="I33" s="25"/>
      <c r="J33" s="26"/>
      <c r="K33" s="27"/>
      <c r="L33" s="25">
        <v>27</v>
      </c>
      <c r="M33" s="26">
        <f>D33-G33</f>
        <v>0</v>
      </c>
      <c r="N33" s="27">
        <f t="shared" si="2"/>
        <v>0</v>
      </c>
    </row>
    <row r="34" spans="1:14" s="1" customFormat="1" ht="24.95" customHeight="1" x14ac:dyDescent="0.15">
      <c r="A34" s="24"/>
      <c r="B34" s="24" t="s">
        <v>27</v>
      </c>
      <c r="C34" s="25">
        <v>1</v>
      </c>
      <c r="D34" s="26">
        <v>916.33</v>
      </c>
      <c r="E34" s="27">
        <f t="shared" si="0"/>
        <v>916.33</v>
      </c>
      <c r="F34" s="25" t="s">
        <v>28</v>
      </c>
      <c r="G34" s="26"/>
      <c r="H34" s="27"/>
      <c r="I34" s="25"/>
      <c r="J34" s="26"/>
      <c r="K34" s="27"/>
      <c r="L34" s="25">
        <v>1</v>
      </c>
      <c r="M34" s="26">
        <v>916.33</v>
      </c>
      <c r="N34" s="27">
        <f t="shared" si="2"/>
        <v>916.33</v>
      </c>
    </row>
    <row r="35" spans="1:14" s="1" customFormat="1" ht="24.95" customHeight="1" x14ac:dyDescent="0.15">
      <c r="A35" s="24"/>
      <c r="B35" s="24" t="s">
        <v>29</v>
      </c>
      <c r="C35" s="25">
        <v>1</v>
      </c>
      <c r="D35" s="26">
        <v>916.33</v>
      </c>
      <c r="E35" s="27">
        <f t="shared" si="0"/>
        <v>916.33</v>
      </c>
      <c r="F35" s="25"/>
      <c r="G35" s="26"/>
      <c r="H35" s="27"/>
      <c r="I35" s="25"/>
      <c r="J35" s="26"/>
      <c r="K35" s="27"/>
      <c r="L35" s="25">
        <v>1</v>
      </c>
      <c r="M35" s="26">
        <v>916.33</v>
      </c>
      <c r="N35" s="27">
        <f t="shared" si="2"/>
        <v>916.33</v>
      </c>
    </row>
    <row r="36" spans="1:14" s="1" customFormat="1" ht="24.95" customHeight="1" x14ac:dyDescent="0.15">
      <c r="A36" s="24"/>
      <c r="B36" s="24"/>
      <c r="C36" s="25"/>
      <c r="D36" s="26"/>
      <c r="E36" s="27">
        <f>SUM(E25:E35)</f>
        <v>200435.18999999994</v>
      </c>
      <c r="F36" s="25"/>
      <c r="G36" s="26"/>
      <c r="H36" s="27">
        <f>SUM(H25:H35)</f>
        <v>189795.11000000002</v>
      </c>
      <c r="I36" s="25"/>
      <c r="J36" s="26"/>
      <c r="K36" s="27"/>
      <c r="L36" s="25"/>
      <c r="M36" s="26"/>
      <c r="N36" s="27">
        <f>SUM(N25:N35)</f>
        <v>10640.079999999998</v>
      </c>
    </row>
    <row r="37" spans="1:14" s="1" customFormat="1" ht="24.95" customHeight="1" x14ac:dyDescent="0.25">
      <c r="A37" s="10" t="s">
        <v>12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s="1" customFormat="1" ht="24.95" customHeight="1" x14ac:dyDescent="0.15">
      <c r="A38" s="11" t="s">
        <v>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s="1" customFormat="1" ht="24.95" customHeight="1" x14ac:dyDescent="0.15">
      <c r="A39" s="17" t="s">
        <v>10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s="1" customFormat="1" ht="24.95" customHeight="1" x14ac:dyDescent="0.15">
      <c r="A40" s="18" t="s">
        <v>11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s="1" customFormat="1" ht="24.95" customHeight="1" x14ac:dyDescent="0.15">
      <c r="A41" s="23" t="s">
        <v>16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s="1" customFormat="1" ht="24.95" customHeight="1" x14ac:dyDescent="0.15">
      <c r="A42" s="12" t="s">
        <v>0</v>
      </c>
      <c r="B42" s="12" t="s">
        <v>1</v>
      </c>
      <c r="C42" s="14" t="s">
        <v>2</v>
      </c>
      <c r="D42" s="15"/>
      <c r="E42" s="16"/>
      <c r="F42" s="14" t="s">
        <v>3</v>
      </c>
      <c r="G42" s="15"/>
      <c r="H42" s="16"/>
      <c r="I42" s="14" t="s">
        <v>4</v>
      </c>
      <c r="J42" s="15"/>
      <c r="K42" s="16"/>
      <c r="L42" s="14" t="s">
        <v>5</v>
      </c>
      <c r="M42" s="15"/>
      <c r="N42" s="16"/>
    </row>
    <row r="43" spans="1:14" s="1" customFormat="1" ht="36" x14ac:dyDescent="0.15">
      <c r="A43" s="13"/>
      <c r="B43" s="13"/>
      <c r="C43" s="2" t="s">
        <v>6</v>
      </c>
      <c r="D43" s="3" t="s">
        <v>7</v>
      </c>
      <c r="E43" s="4" t="s">
        <v>8</v>
      </c>
      <c r="F43" s="2" t="s">
        <v>6</v>
      </c>
      <c r="G43" s="3" t="s">
        <v>7</v>
      </c>
      <c r="H43" s="4" t="s">
        <v>8</v>
      </c>
      <c r="I43" s="2" t="s">
        <v>6</v>
      </c>
      <c r="J43" s="3" t="s">
        <v>7</v>
      </c>
      <c r="K43" s="4" t="s">
        <v>8</v>
      </c>
      <c r="L43" s="2" t="s">
        <v>6</v>
      </c>
      <c r="M43" s="3" t="s">
        <v>7</v>
      </c>
      <c r="N43" s="4" t="s">
        <v>8</v>
      </c>
    </row>
    <row r="44" spans="1:14" s="1" customFormat="1" ht="24.95" customHeight="1" x14ac:dyDescent="0.15">
      <c r="A44" s="24" t="s">
        <v>17</v>
      </c>
      <c r="B44" s="24" t="s">
        <v>30</v>
      </c>
      <c r="C44" s="25">
        <v>53</v>
      </c>
      <c r="D44" s="26">
        <v>916.33</v>
      </c>
      <c r="E44" s="27">
        <f t="shared" ref="E44:E54" si="3">C44*D44</f>
        <v>48565.490000000005</v>
      </c>
      <c r="F44" s="25">
        <v>53</v>
      </c>
      <c r="G44" s="26">
        <v>916.33</v>
      </c>
      <c r="H44" s="27">
        <f>F44*G44</f>
        <v>48565.490000000005</v>
      </c>
      <c r="I44" s="25"/>
      <c r="J44" s="26"/>
      <c r="K44" s="27"/>
      <c r="L44" s="25">
        <v>53</v>
      </c>
      <c r="M44" s="26">
        <f>D44-G44</f>
        <v>0</v>
      </c>
      <c r="N44" s="27">
        <f t="shared" ref="N44:N54" si="4">L44*M44</f>
        <v>0</v>
      </c>
    </row>
    <row r="45" spans="1:14" s="1" customFormat="1" ht="24.95" customHeight="1" x14ac:dyDescent="0.15">
      <c r="A45" s="24"/>
      <c r="B45" s="24" t="s">
        <v>31</v>
      </c>
      <c r="C45" s="25">
        <v>1</v>
      </c>
      <c r="D45" s="26">
        <v>916.33</v>
      </c>
      <c r="E45" s="27">
        <f t="shared" si="3"/>
        <v>916.33</v>
      </c>
      <c r="F45" s="25"/>
      <c r="G45" s="26"/>
      <c r="H45" s="27"/>
      <c r="I45" s="25"/>
      <c r="J45" s="26"/>
      <c r="K45" s="27"/>
      <c r="L45" s="25">
        <v>1</v>
      </c>
      <c r="M45" s="26">
        <v>916.33</v>
      </c>
      <c r="N45" s="27">
        <f t="shared" si="4"/>
        <v>916.33</v>
      </c>
    </row>
    <row r="46" spans="1:14" s="1" customFormat="1" ht="24.95" customHeight="1" x14ac:dyDescent="0.15">
      <c r="A46" s="24"/>
      <c r="B46" s="24" t="s">
        <v>32</v>
      </c>
      <c r="C46" s="25">
        <v>25</v>
      </c>
      <c r="D46" s="26">
        <v>916.33</v>
      </c>
      <c r="E46" s="27">
        <f t="shared" si="3"/>
        <v>22908.25</v>
      </c>
      <c r="F46" s="25">
        <v>25</v>
      </c>
      <c r="G46" s="26">
        <v>916.33</v>
      </c>
      <c r="H46" s="27">
        <f>F46*G46</f>
        <v>22908.25</v>
      </c>
      <c r="I46" s="25"/>
      <c r="J46" s="26"/>
      <c r="K46" s="27"/>
      <c r="L46" s="25">
        <v>25</v>
      </c>
      <c r="M46" s="26">
        <f>D46-G46</f>
        <v>0</v>
      </c>
      <c r="N46" s="27">
        <f t="shared" si="4"/>
        <v>0</v>
      </c>
    </row>
    <row r="47" spans="1:14" s="1" customFormat="1" ht="24.95" customHeight="1" x14ac:dyDescent="0.15">
      <c r="A47" s="24"/>
      <c r="B47" s="24" t="s">
        <v>33</v>
      </c>
      <c r="C47" s="25">
        <v>1</v>
      </c>
      <c r="D47" s="26">
        <v>916.33</v>
      </c>
      <c r="E47" s="27">
        <f t="shared" si="3"/>
        <v>916.33</v>
      </c>
      <c r="F47" s="25"/>
      <c r="G47" s="26"/>
      <c r="H47" s="27"/>
      <c r="I47" s="25"/>
      <c r="J47" s="26"/>
      <c r="K47" s="27"/>
      <c r="L47" s="25">
        <v>1</v>
      </c>
      <c r="M47" s="26">
        <v>916.33</v>
      </c>
      <c r="N47" s="27">
        <f t="shared" si="4"/>
        <v>916.33</v>
      </c>
    </row>
    <row r="48" spans="1:14" s="1" customFormat="1" ht="24.95" customHeight="1" x14ac:dyDescent="0.15">
      <c r="A48" s="24"/>
      <c r="B48" s="24" t="s">
        <v>34</v>
      </c>
      <c r="C48" s="25">
        <v>5</v>
      </c>
      <c r="D48" s="26">
        <v>398.23</v>
      </c>
      <c r="E48" s="27">
        <f t="shared" si="3"/>
        <v>1991.15</v>
      </c>
      <c r="F48" s="25">
        <v>5</v>
      </c>
      <c r="G48" s="26">
        <v>398.23</v>
      </c>
      <c r="H48" s="27">
        <f>F48*G48</f>
        <v>1991.15</v>
      </c>
      <c r="I48" s="25"/>
      <c r="J48" s="26"/>
      <c r="K48" s="27"/>
      <c r="L48" s="25"/>
      <c r="M48" s="26"/>
      <c r="N48" s="27"/>
    </row>
    <row r="49" spans="1:14" s="1" customFormat="1" ht="24.95" customHeight="1" x14ac:dyDescent="0.15">
      <c r="A49" s="24"/>
      <c r="B49" s="24" t="s">
        <v>35</v>
      </c>
      <c r="C49" s="25">
        <v>28</v>
      </c>
      <c r="D49" s="26">
        <v>916.33</v>
      </c>
      <c r="E49" s="27">
        <f t="shared" si="3"/>
        <v>25657.24</v>
      </c>
      <c r="F49" s="25">
        <v>28</v>
      </c>
      <c r="G49" s="26">
        <v>916.33</v>
      </c>
      <c r="H49" s="27">
        <f>F49*G49</f>
        <v>25657.24</v>
      </c>
      <c r="I49" s="25"/>
      <c r="J49" s="26"/>
      <c r="K49" s="27"/>
      <c r="L49" s="25">
        <v>28</v>
      </c>
      <c r="M49" s="26">
        <f>D49-G49</f>
        <v>0</v>
      </c>
      <c r="N49" s="27">
        <f t="shared" si="4"/>
        <v>0</v>
      </c>
    </row>
    <row r="50" spans="1:14" s="1" customFormat="1" ht="24.95" customHeight="1" x14ac:dyDescent="0.15">
      <c r="A50" s="24"/>
      <c r="B50" s="24" t="s">
        <v>36</v>
      </c>
      <c r="C50" s="25">
        <v>47</v>
      </c>
      <c r="D50" s="26">
        <v>150</v>
      </c>
      <c r="E50" s="27">
        <f t="shared" si="3"/>
        <v>7050</v>
      </c>
      <c r="F50" s="25">
        <v>47</v>
      </c>
      <c r="G50" s="26">
        <v>125.2</v>
      </c>
      <c r="H50" s="27">
        <f>F50*G50</f>
        <v>5884.4000000000005</v>
      </c>
      <c r="I50" s="25"/>
      <c r="J50" s="26"/>
      <c r="K50" s="27"/>
      <c r="L50" s="25">
        <v>47</v>
      </c>
      <c r="M50" s="26">
        <f>D50-G50</f>
        <v>24.799999999999997</v>
      </c>
      <c r="N50" s="27">
        <f t="shared" si="4"/>
        <v>1165.5999999999999</v>
      </c>
    </row>
    <row r="51" spans="1:14" s="1" customFormat="1" ht="24.95" customHeight="1" x14ac:dyDescent="0.15">
      <c r="A51" s="24"/>
      <c r="B51" s="24" t="s">
        <v>37</v>
      </c>
      <c r="C51" s="25">
        <v>1</v>
      </c>
      <c r="D51" s="26">
        <v>150</v>
      </c>
      <c r="E51" s="27">
        <f t="shared" si="3"/>
        <v>150</v>
      </c>
      <c r="F51" s="25"/>
      <c r="G51" s="26"/>
      <c r="H51" s="27"/>
      <c r="I51" s="25"/>
      <c r="J51" s="26"/>
      <c r="K51" s="27"/>
      <c r="L51" s="25">
        <v>1</v>
      </c>
      <c r="M51" s="26">
        <v>150</v>
      </c>
      <c r="N51" s="27">
        <f t="shared" si="4"/>
        <v>150</v>
      </c>
    </row>
    <row r="52" spans="1:14" s="1" customFormat="1" ht="24.95" customHeight="1" x14ac:dyDescent="0.15">
      <c r="A52" s="24"/>
      <c r="B52" s="24" t="s">
        <v>38</v>
      </c>
      <c r="C52" s="25">
        <v>1</v>
      </c>
      <c r="D52" s="26">
        <v>150</v>
      </c>
      <c r="E52" s="27">
        <f t="shared" si="3"/>
        <v>150</v>
      </c>
      <c r="F52" s="25"/>
      <c r="G52" s="26"/>
      <c r="H52" s="27"/>
      <c r="I52" s="25"/>
      <c r="J52" s="26"/>
      <c r="K52" s="27"/>
      <c r="L52" s="25">
        <v>1</v>
      </c>
      <c r="M52" s="26">
        <v>150</v>
      </c>
      <c r="N52" s="27">
        <f t="shared" si="4"/>
        <v>150</v>
      </c>
    </row>
    <row r="53" spans="1:14" s="1" customFormat="1" ht="24.95" customHeight="1" x14ac:dyDescent="0.15">
      <c r="A53" s="24"/>
      <c r="B53" s="24" t="s">
        <v>39</v>
      </c>
      <c r="C53" s="25">
        <v>1</v>
      </c>
      <c r="D53" s="26">
        <v>150</v>
      </c>
      <c r="E53" s="27">
        <f t="shared" si="3"/>
        <v>150</v>
      </c>
      <c r="F53" s="25"/>
      <c r="G53" s="26"/>
      <c r="H53" s="27"/>
      <c r="I53" s="25"/>
      <c r="J53" s="26"/>
      <c r="K53" s="27"/>
      <c r="L53" s="25">
        <v>1</v>
      </c>
      <c r="M53" s="26">
        <v>150</v>
      </c>
      <c r="N53" s="27">
        <f t="shared" si="4"/>
        <v>150</v>
      </c>
    </row>
    <row r="54" spans="1:14" s="1" customFormat="1" ht="24.95" customHeight="1" x14ac:dyDescent="0.15">
      <c r="A54" s="24"/>
      <c r="B54" s="24" t="s">
        <v>40</v>
      </c>
      <c r="C54" s="25">
        <v>1</v>
      </c>
      <c r="D54" s="26">
        <v>150</v>
      </c>
      <c r="E54" s="27">
        <f t="shared" si="3"/>
        <v>150</v>
      </c>
      <c r="F54" s="25"/>
      <c r="G54" s="26"/>
      <c r="H54" s="27"/>
      <c r="I54" s="25"/>
      <c r="J54" s="26"/>
      <c r="K54" s="27"/>
      <c r="L54" s="25">
        <v>1</v>
      </c>
      <c r="M54" s="26">
        <v>150</v>
      </c>
      <c r="N54" s="27">
        <f t="shared" si="4"/>
        <v>150</v>
      </c>
    </row>
    <row r="55" spans="1:14" s="1" customFormat="1" ht="24.95" customHeight="1" x14ac:dyDescent="0.15">
      <c r="A55" s="24"/>
      <c r="B55" s="24"/>
      <c r="C55" s="25"/>
      <c r="D55" s="26"/>
      <c r="E55" s="27">
        <f>SUM(E44:E54)</f>
        <v>108604.79000000001</v>
      </c>
      <c r="F55" s="25"/>
      <c r="G55" s="26"/>
      <c r="H55" s="27">
        <f>SUM(H44:H54)</f>
        <v>105006.53</v>
      </c>
      <c r="I55" s="25"/>
      <c r="J55" s="26"/>
      <c r="K55" s="27"/>
      <c r="L55" s="25"/>
      <c r="M55" s="26"/>
      <c r="N55" s="27">
        <f>SUM(N44:N54)</f>
        <v>3598.26</v>
      </c>
    </row>
    <row r="56" spans="1:14" s="1" customFormat="1" ht="24.95" customHeight="1" x14ac:dyDescent="0.25">
      <c r="A56" s="10" t="s">
        <v>12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1" customFormat="1" ht="24.95" customHeight="1" x14ac:dyDescent="0.15">
      <c r="A57" s="11" t="s">
        <v>9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s="1" customFormat="1" ht="24.95" customHeight="1" x14ac:dyDescent="0.15">
      <c r="A58" s="17" t="s">
        <v>10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s="1" customFormat="1" ht="24.95" customHeight="1" x14ac:dyDescent="0.15">
      <c r="A59" s="18" t="s">
        <v>11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s="1" customFormat="1" ht="24.95" customHeight="1" x14ac:dyDescent="0.15">
      <c r="A60" s="23" t="s">
        <v>16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s="1" customFormat="1" ht="24.95" customHeight="1" x14ac:dyDescent="0.15">
      <c r="A61" s="12" t="s">
        <v>0</v>
      </c>
      <c r="B61" s="12" t="s">
        <v>1</v>
      </c>
      <c r="C61" s="14" t="s">
        <v>2</v>
      </c>
      <c r="D61" s="15"/>
      <c r="E61" s="16"/>
      <c r="F61" s="14" t="s">
        <v>3</v>
      </c>
      <c r="G61" s="15"/>
      <c r="H61" s="16"/>
      <c r="I61" s="14" t="s">
        <v>4</v>
      </c>
      <c r="J61" s="15"/>
      <c r="K61" s="16"/>
      <c r="L61" s="14" t="s">
        <v>5</v>
      </c>
      <c r="M61" s="15"/>
      <c r="N61" s="16"/>
    </row>
    <row r="62" spans="1:14" s="1" customFormat="1" ht="36" x14ac:dyDescent="0.15">
      <c r="A62" s="13"/>
      <c r="B62" s="13"/>
      <c r="C62" s="2" t="s">
        <v>6</v>
      </c>
      <c r="D62" s="3" t="s">
        <v>7</v>
      </c>
      <c r="E62" s="4" t="s">
        <v>8</v>
      </c>
      <c r="F62" s="2" t="s">
        <v>6</v>
      </c>
      <c r="G62" s="3" t="s">
        <v>7</v>
      </c>
      <c r="H62" s="4" t="s">
        <v>8</v>
      </c>
      <c r="I62" s="2" t="s">
        <v>6</v>
      </c>
      <c r="J62" s="3" t="s">
        <v>7</v>
      </c>
      <c r="K62" s="4" t="s">
        <v>8</v>
      </c>
      <c r="L62" s="2" t="s">
        <v>6</v>
      </c>
      <c r="M62" s="3" t="s">
        <v>7</v>
      </c>
      <c r="N62" s="4" t="s">
        <v>8</v>
      </c>
    </row>
    <row r="63" spans="1:14" s="1" customFormat="1" ht="24.95" customHeight="1" x14ac:dyDescent="0.15">
      <c r="A63" s="24" t="s">
        <v>17</v>
      </c>
      <c r="B63" s="24" t="s">
        <v>41</v>
      </c>
      <c r="C63" s="25">
        <v>1</v>
      </c>
      <c r="D63" s="26">
        <v>150</v>
      </c>
      <c r="E63" s="27">
        <f t="shared" ref="E63:E69" si="5">C63*D63</f>
        <v>150</v>
      </c>
      <c r="F63" s="25"/>
      <c r="G63" s="26"/>
      <c r="H63" s="27"/>
      <c r="I63" s="25"/>
      <c r="J63" s="26"/>
      <c r="K63" s="27"/>
      <c r="L63" s="25">
        <v>1</v>
      </c>
      <c r="M63" s="26">
        <v>150</v>
      </c>
      <c r="N63" s="27">
        <f t="shared" ref="N63" si="6">L63*M63</f>
        <v>150</v>
      </c>
    </row>
    <row r="64" spans="1:14" s="1" customFormat="1" ht="24.95" customHeight="1" x14ac:dyDescent="0.15">
      <c r="A64" s="24"/>
      <c r="B64" s="24" t="s">
        <v>42</v>
      </c>
      <c r="C64" s="25">
        <v>15</v>
      </c>
      <c r="D64" s="26">
        <v>150</v>
      </c>
      <c r="E64" s="27">
        <f t="shared" si="5"/>
        <v>2250</v>
      </c>
      <c r="F64" s="25">
        <v>15</v>
      </c>
      <c r="G64" s="26">
        <v>116.28</v>
      </c>
      <c r="H64" s="27">
        <f t="shared" ref="H64" si="7">F64*G64</f>
        <v>1744.2</v>
      </c>
      <c r="I64" s="25"/>
      <c r="J64" s="26"/>
      <c r="K64" s="27"/>
      <c r="L64" s="25">
        <v>15</v>
      </c>
      <c r="M64" s="26">
        <f>D64-G64</f>
        <v>33.72</v>
      </c>
      <c r="N64" s="27">
        <f>L64*M64</f>
        <v>505.79999999999995</v>
      </c>
    </row>
    <row r="65" spans="1:14" s="1" customFormat="1" ht="24.95" customHeight="1" x14ac:dyDescent="0.15">
      <c r="A65" s="24"/>
      <c r="B65" s="24" t="s">
        <v>43</v>
      </c>
      <c r="C65" s="25">
        <v>1</v>
      </c>
      <c r="D65" s="26">
        <v>150</v>
      </c>
      <c r="E65" s="27">
        <f t="shared" si="5"/>
        <v>150</v>
      </c>
      <c r="F65" s="25"/>
      <c r="G65" s="26"/>
      <c r="H65" s="27"/>
      <c r="I65" s="25"/>
      <c r="J65" s="26"/>
      <c r="K65" s="27"/>
      <c r="L65" s="25">
        <v>1</v>
      </c>
      <c r="M65" s="26">
        <v>150</v>
      </c>
      <c r="N65" s="27">
        <f t="shared" ref="N65:N66" si="8">L65*M65</f>
        <v>150</v>
      </c>
    </row>
    <row r="66" spans="1:14" s="1" customFormat="1" ht="24.95" customHeight="1" x14ac:dyDescent="0.15">
      <c r="A66" s="24"/>
      <c r="B66" s="24" t="s">
        <v>44</v>
      </c>
      <c r="C66" s="25">
        <v>1</v>
      </c>
      <c r="D66" s="26">
        <v>150</v>
      </c>
      <c r="E66" s="27">
        <f t="shared" si="5"/>
        <v>150</v>
      </c>
      <c r="F66" s="25"/>
      <c r="G66" s="26"/>
      <c r="H66" s="27"/>
      <c r="I66" s="25"/>
      <c r="J66" s="26"/>
      <c r="K66" s="27"/>
      <c r="L66" s="25">
        <v>1</v>
      </c>
      <c r="M66" s="26">
        <v>150</v>
      </c>
      <c r="N66" s="27">
        <f t="shared" si="8"/>
        <v>150</v>
      </c>
    </row>
    <row r="67" spans="1:14" s="1" customFormat="1" ht="24.95" customHeight="1" x14ac:dyDescent="0.15">
      <c r="A67" s="24"/>
      <c r="B67" s="24" t="s">
        <v>14</v>
      </c>
      <c r="C67" s="25">
        <v>25</v>
      </c>
      <c r="D67" s="26">
        <v>650</v>
      </c>
      <c r="E67" s="27">
        <f t="shared" si="5"/>
        <v>16250</v>
      </c>
      <c r="F67" s="25">
        <v>25</v>
      </c>
      <c r="G67" s="26">
        <v>606.08000000000004</v>
      </c>
      <c r="H67" s="27">
        <f t="shared" ref="H67" si="9">F67*G67</f>
        <v>15152.000000000002</v>
      </c>
      <c r="I67" s="25"/>
      <c r="J67" s="26"/>
      <c r="K67" s="27"/>
      <c r="L67" s="25">
        <v>25</v>
      </c>
      <c r="M67" s="26">
        <f>D67-G67</f>
        <v>43.919999999999959</v>
      </c>
      <c r="N67" s="27">
        <f>L67*M67</f>
        <v>1097.9999999999991</v>
      </c>
    </row>
    <row r="68" spans="1:14" s="1" customFormat="1" ht="24.95" customHeight="1" x14ac:dyDescent="0.15">
      <c r="A68" s="24"/>
      <c r="B68" s="24" t="s">
        <v>45</v>
      </c>
      <c r="C68" s="25">
        <v>1</v>
      </c>
      <c r="D68" s="26">
        <v>650</v>
      </c>
      <c r="E68" s="27">
        <f t="shared" si="5"/>
        <v>650</v>
      </c>
      <c r="F68" s="25"/>
      <c r="G68" s="26"/>
      <c r="H68" s="27"/>
      <c r="I68" s="25"/>
      <c r="J68" s="26"/>
      <c r="K68" s="27"/>
      <c r="L68" s="25">
        <v>1</v>
      </c>
      <c r="M68" s="26">
        <v>650</v>
      </c>
      <c r="N68" s="27">
        <f t="shared" ref="N68:N69" si="10">L68*M68</f>
        <v>650</v>
      </c>
    </row>
    <row r="69" spans="1:14" s="1" customFormat="1" ht="24.95" customHeight="1" x14ac:dyDescent="0.15">
      <c r="A69" s="24"/>
      <c r="B69" s="24" t="s">
        <v>46</v>
      </c>
      <c r="C69" s="25">
        <v>1</v>
      </c>
      <c r="D69" s="26">
        <v>650</v>
      </c>
      <c r="E69" s="27">
        <f t="shared" si="5"/>
        <v>650</v>
      </c>
      <c r="F69" s="25"/>
      <c r="G69" s="26"/>
      <c r="H69" s="27"/>
      <c r="I69" s="25"/>
      <c r="J69" s="26"/>
      <c r="K69" s="27"/>
      <c r="L69" s="25">
        <v>1</v>
      </c>
      <c r="M69" s="26">
        <v>650</v>
      </c>
      <c r="N69" s="27">
        <f t="shared" si="10"/>
        <v>650</v>
      </c>
    </row>
    <row r="70" spans="1:14" s="1" customFormat="1" ht="24.95" customHeight="1" x14ac:dyDescent="0.15">
      <c r="A70" s="24"/>
      <c r="B70" s="24"/>
      <c r="C70" s="25"/>
      <c r="D70" s="26"/>
      <c r="E70" s="27"/>
      <c r="F70" s="25"/>
      <c r="G70" s="26"/>
      <c r="H70" s="27"/>
      <c r="I70" s="25"/>
      <c r="J70" s="26"/>
      <c r="K70" s="27"/>
      <c r="L70" s="25"/>
      <c r="M70" s="26"/>
      <c r="N70" s="27"/>
    </row>
    <row r="71" spans="1:14" s="1" customFormat="1" ht="24.95" customHeight="1" x14ac:dyDescent="0.15">
      <c r="A71" s="24"/>
      <c r="B71" s="24"/>
      <c r="C71" s="25"/>
      <c r="D71" s="26"/>
      <c r="E71" s="27"/>
      <c r="F71" s="25"/>
      <c r="G71" s="26"/>
      <c r="H71" s="27"/>
      <c r="I71" s="25"/>
      <c r="J71" s="26"/>
      <c r="K71" s="27"/>
      <c r="L71" s="25"/>
      <c r="M71" s="26"/>
      <c r="N71" s="27"/>
    </row>
    <row r="72" spans="1:14" s="1" customFormat="1" ht="24.95" customHeight="1" x14ac:dyDescent="0.15">
      <c r="A72" s="24"/>
      <c r="B72" s="24"/>
      <c r="C72" s="25"/>
      <c r="D72" s="26"/>
      <c r="E72" s="27"/>
      <c r="F72" s="25"/>
      <c r="G72" s="26"/>
      <c r="H72" s="27"/>
      <c r="I72" s="25"/>
      <c r="J72" s="26"/>
      <c r="K72" s="27"/>
      <c r="L72" s="25"/>
      <c r="M72" s="26"/>
      <c r="N72" s="27"/>
    </row>
    <row r="73" spans="1:14" s="1" customFormat="1" ht="24.95" customHeight="1" x14ac:dyDescent="0.15">
      <c r="A73" s="24"/>
      <c r="B73" s="24"/>
      <c r="C73" s="25"/>
      <c r="D73" s="26"/>
      <c r="E73" s="27"/>
      <c r="F73" s="25"/>
      <c r="G73" s="26"/>
      <c r="H73" s="27"/>
      <c r="I73" s="25"/>
      <c r="J73" s="26"/>
      <c r="K73" s="27"/>
      <c r="L73" s="25"/>
      <c r="M73" s="26"/>
      <c r="N73" s="27"/>
    </row>
    <row r="74" spans="1:14" s="1" customFormat="1" ht="24.95" customHeight="1" x14ac:dyDescent="0.15">
      <c r="A74" s="24"/>
      <c r="B74" s="24"/>
      <c r="C74" s="25"/>
      <c r="D74" s="26"/>
      <c r="E74" s="27">
        <f>SUM(E63:E73)</f>
        <v>20250</v>
      </c>
      <c r="F74" s="25"/>
      <c r="G74" s="26"/>
      <c r="H74" s="27">
        <f>SUM(H63:H73)</f>
        <v>16896.2</v>
      </c>
      <c r="I74" s="25"/>
      <c r="J74" s="26"/>
      <c r="K74" s="27"/>
      <c r="L74" s="25"/>
      <c r="M74" s="26"/>
      <c r="N74" s="27">
        <f>SUM(N63:N73)</f>
        <v>3353.7999999999993</v>
      </c>
    </row>
    <row r="75" spans="1:14" s="1" customFormat="1" ht="24.95" customHeight="1" x14ac:dyDescent="0.25">
      <c r="A75" s="10" t="s">
        <v>12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s="1" customFormat="1" ht="24.95" customHeight="1" x14ac:dyDescent="0.15">
      <c r="A76" s="11" t="s">
        <v>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s="1" customFormat="1" ht="24.95" customHeight="1" x14ac:dyDescent="0.15">
      <c r="A77" s="17" t="s">
        <v>10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s="1" customFormat="1" ht="24.95" customHeight="1" x14ac:dyDescent="0.15">
      <c r="A78" s="18" t="s">
        <v>11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s="1" customFormat="1" ht="24.95" customHeight="1" x14ac:dyDescent="0.15">
      <c r="A79" s="23" t="s">
        <v>16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 s="1" customFormat="1" ht="24.95" customHeight="1" x14ac:dyDescent="0.15">
      <c r="A80" s="12" t="s">
        <v>0</v>
      </c>
      <c r="B80" s="12" t="s">
        <v>1</v>
      </c>
      <c r="C80" s="14" t="s">
        <v>2</v>
      </c>
      <c r="D80" s="15"/>
      <c r="E80" s="16"/>
      <c r="F80" s="14" t="s">
        <v>3</v>
      </c>
      <c r="G80" s="15"/>
      <c r="H80" s="16"/>
      <c r="I80" s="14" t="s">
        <v>4</v>
      </c>
      <c r="J80" s="15"/>
      <c r="K80" s="16"/>
      <c r="L80" s="14" t="s">
        <v>5</v>
      </c>
      <c r="M80" s="15"/>
      <c r="N80" s="16"/>
    </row>
    <row r="81" spans="1:14" s="1" customFormat="1" ht="36" x14ac:dyDescent="0.15">
      <c r="A81" s="13"/>
      <c r="B81" s="13"/>
      <c r="C81" s="2" t="s">
        <v>6</v>
      </c>
      <c r="D81" s="3" t="s">
        <v>7</v>
      </c>
      <c r="E81" s="4" t="s">
        <v>8</v>
      </c>
      <c r="F81" s="2" t="s">
        <v>6</v>
      </c>
      <c r="G81" s="3" t="s">
        <v>7</v>
      </c>
      <c r="H81" s="4" t="s">
        <v>8</v>
      </c>
      <c r="I81" s="2" t="s">
        <v>6</v>
      </c>
      <c r="J81" s="3" t="s">
        <v>7</v>
      </c>
      <c r="K81" s="4" t="s">
        <v>8</v>
      </c>
      <c r="L81" s="2" t="s">
        <v>6</v>
      </c>
      <c r="M81" s="3" t="s">
        <v>7</v>
      </c>
      <c r="N81" s="4" t="s">
        <v>8</v>
      </c>
    </row>
    <row r="82" spans="1:14" s="1" customFormat="1" ht="24.95" customHeight="1" x14ac:dyDescent="0.15">
      <c r="A82" s="28" t="s">
        <v>47</v>
      </c>
      <c r="B82" s="28" t="s">
        <v>18</v>
      </c>
      <c r="C82" s="29">
        <v>101</v>
      </c>
      <c r="D82" s="30">
        <v>550</v>
      </c>
      <c r="E82" s="31">
        <f t="shared" ref="E82:E92" si="11">C82*D82</f>
        <v>55550</v>
      </c>
      <c r="F82" s="29">
        <v>101</v>
      </c>
      <c r="G82" s="30">
        <v>599.79999999999995</v>
      </c>
      <c r="H82" s="31">
        <f t="shared" ref="H82:H85" si="12">F82*G82</f>
        <v>60579.799999999996</v>
      </c>
      <c r="I82" s="29">
        <v>101</v>
      </c>
      <c r="J82" s="30">
        <f>G82-D82</f>
        <v>49.799999999999955</v>
      </c>
      <c r="K82" s="31">
        <f t="shared" ref="K82:K83" si="13">I82*J82</f>
        <v>5029.7999999999956</v>
      </c>
      <c r="L82" s="29"/>
      <c r="M82" s="30"/>
      <c r="N82" s="31"/>
    </row>
    <row r="83" spans="1:14" s="1" customFormat="1" ht="24.95" customHeight="1" x14ac:dyDescent="0.15">
      <c r="A83" s="28"/>
      <c r="B83" s="28" t="s">
        <v>19</v>
      </c>
      <c r="C83" s="29">
        <v>28</v>
      </c>
      <c r="D83" s="30">
        <v>350</v>
      </c>
      <c r="E83" s="31">
        <f t="shared" si="11"/>
        <v>9800</v>
      </c>
      <c r="F83" s="29">
        <v>28</v>
      </c>
      <c r="G83" s="30">
        <v>371.37</v>
      </c>
      <c r="H83" s="31">
        <f t="shared" si="12"/>
        <v>10398.36</v>
      </c>
      <c r="I83" s="29">
        <v>28</v>
      </c>
      <c r="J83" s="30">
        <f>G83-D83</f>
        <v>21.370000000000005</v>
      </c>
      <c r="K83" s="31">
        <f t="shared" si="13"/>
        <v>598.36000000000013</v>
      </c>
      <c r="L83" s="29"/>
      <c r="M83" s="30"/>
      <c r="N83" s="31"/>
    </row>
    <row r="84" spans="1:14" s="1" customFormat="1" ht="24.95" customHeight="1" x14ac:dyDescent="0.15">
      <c r="A84" s="28"/>
      <c r="B84" s="28" t="s">
        <v>20</v>
      </c>
      <c r="C84" s="29">
        <v>28</v>
      </c>
      <c r="D84" s="30">
        <v>450</v>
      </c>
      <c r="E84" s="31">
        <f t="shared" si="11"/>
        <v>12600</v>
      </c>
      <c r="F84" s="29">
        <v>28</v>
      </c>
      <c r="G84" s="30">
        <v>392.55</v>
      </c>
      <c r="H84" s="31">
        <f t="shared" si="12"/>
        <v>10991.4</v>
      </c>
      <c r="I84" s="29"/>
      <c r="J84" s="30"/>
      <c r="K84" s="31"/>
      <c r="L84" s="29">
        <v>28</v>
      </c>
      <c r="M84" s="30">
        <f>D84-G84</f>
        <v>57.449999999999989</v>
      </c>
      <c r="N84" s="31">
        <f t="shared" ref="N84:N92" si="14">L84*M84</f>
        <v>1608.5999999999997</v>
      </c>
    </row>
    <row r="85" spans="1:14" s="1" customFormat="1" ht="24.95" customHeight="1" x14ac:dyDescent="0.15">
      <c r="A85" s="28"/>
      <c r="B85" s="28" t="s">
        <v>22</v>
      </c>
      <c r="C85" s="29">
        <v>57</v>
      </c>
      <c r="D85" s="30">
        <v>450</v>
      </c>
      <c r="E85" s="31">
        <f t="shared" si="11"/>
        <v>25650</v>
      </c>
      <c r="F85" s="29">
        <v>57</v>
      </c>
      <c r="G85" s="30">
        <v>400.75</v>
      </c>
      <c r="H85" s="31">
        <f t="shared" si="12"/>
        <v>22842.75</v>
      </c>
      <c r="I85" s="29"/>
      <c r="J85" s="30"/>
      <c r="K85" s="31"/>
      <c r="L85" s="29">
        <v>57</v>
      </c>
      <c r="M85" s="30">
        <f>D85-G85</f>
        <v>49.25</v>
      </c>
      <c r="N85" s="31">
        <f t="shared" si="14"/>
        <v>2807.25</v>
      </c>
    </row>
    <row r="86" spans="1:14" s="1" customFormat="1" ht="24.95" customHeight="1" x14ac:dyDescent="0.15">
      <c r="A86" s="28"/>
      <c r="B86" s="28" t="s">
        <v>48</v>
      </c>
      <c r="C86" s="29">
        <v>1</v>
      </c>
      <c r="D86" s="30">
        <v>450</v>
      </c>
      <c r="E86" s="31">
        <f t="shared" si="11"/>
        <v>450</v>
      </c>
      <c r="F86" s="29"/>
      <c r="G86" s="30"/>
      <c r="H86" s="31"/>
      <c r="I86" s="29"/>
      <c r="J86" s="30"/>
      <c r="K86" s="31"/>
      <c r="L86" s="29">
        <v>1</v>
      </c>
      <c r="M86" s="30">
        <v>450</v>
      </c>
      <c r="N86" s="31">
        <f t="shared" si="14"/>
        <v>450</v>
      </c>
    </row>
    <row r="87" spans="1:14" s="1" customFormat="1" ht="24.95" customHeight="1" x14ac:dyDescent="0.15">
      <c r="A87" s="28"/>
      <c r="B87" s="28" t="s">
        <v>49</v>
      </c>
      <c r="C87" s="29">
        <v>1</v>
      </c>
      <c r="D87" s="30">
        <v>450</v>
      </c>
      <c r="E87" s="31">
        <f t="shared" si="11"/>
        <v>450</v>
      </c>
      <c r="F87" s="29"/>
      <c r="G87" s="30"/>
      <c r="H87" s="31"/>
      <c r="I87" s="29"/>
      <c r="J87" s="30"/>
      <c r="K87" s="31"/>
      <c r="L87" s="29">
        <v>1</v>
      </c>
      <c r="M87" s="30">
        <v>450</v>
      </c>
      <c r="N87" s="31">
        <f t="shared" si="14"/>
        <v>450</v>
      </c>
    </row>
    <row r="88" spans="1:14" s="1" customFormat="1" ht="24.95" customHeight="1" x14ac:dyDescent="0.15">
      <c r="A88" s="28"/>
      <c r="B88" s="28" t="s">
        <v>50</v>
      </c>
      <c r="C88" s="29">
        <v>1</v>
      </c>
      <c r="D88" s="30">
        <v>450</v>
      </c>
      <c r="E88" s="31">
        <f t="shared" si="11"/>
        <v>450</v>
      </c>
      <c r="F88" s="29" t="s">
        <v>51</v>
      </c>
      <c r="G88" s="30"/>
      <c r="H88" s="31"/>
      <c r="I88" s="29"/>
      <c r="J88" s="30"/>
      <c r="K88" s="31"/>
      <c r="L88" s="29">
        <v>1</v>
      </c>
      <c r="M88" s="30">
        <v>450</v>
      </c>
      <c r="N88" s="31">
        <f t="shared" si="14"/>
        <v>450</v>
      </c>
    </row>
    <row r="89" spans="1:14" s="1" customFormat="1" ht="24.95" customHeight="1" x14ac:dyDescent="0.15">
      <c r="A89" s="28"/>
      <c r="B89" s="28" t="s">
        <v>52</v>
      </c>
      <c r="C89" s="29">
        <v>1</v>
      </c>
      <c r="D89" s="30">
        <v>450</v>
      </c>
      <c r="E89" s="31">
        <f t="shared" si="11"/>
        <v>450</v>
      </c>
      <c r="F89" s="29" t="s">
        <v>51</v>
      </c>
      <c r="G89" s="30"/>
      <c r="H89" s="31"/>
      <c r="I89" s="29"/>
      <c r="J89" s="30"/>
      <c r="K89" s="31"/>
      <c r="L89" s="29">
        <v>1</v>
      </c>
      <c r="M89" s="30">
        <v>450</v>
      </c>
      <c r="N89" s="31">
        <f t="shared" si="14"/>
        <v>450</v>
      </c>
    </row>
    <row r="90" spans="1:14" s="1" customFormat="1" ht="24.95" customHeight="1" x14ac:dyDescent="0.15">
      <c r="A90" s="28"/>
      <c r="B90" s="28" t="s">
        <v>23</v>
      </c>
      <c r="C90" s="29">
        <v>30</v>
      </c>
      <c r="D90" s="30">
        <v>450</v>
      </c>
      <c r="E90" s="31">
        <f t="shared" si="11"/>
        <v>13500</v>
      </c>
      <c r="F90" s="29">
        <v>30</v>
      </c>
      <c r="G90" s="30">
        <v>400.75</v>
      </c>
      <c r="H90" s="31">
        <f t="shared" ref="H90" si="15">F90*G90</f>
        <v>12022.5</v>
      </c>
      <c r="I90" s="29"/>
      <c r="J90" s="30"/>
      <c r="K90" s="31"/>
      <c r="L90" s="29">
        <v>30</v>
      </c>
      <c r="M90" s="30">
        <f>D90-G90</f>
        <v>49.25</v>
      </c>
      <c r="N90" s="31">
        <f t="shared" si="14"/>
        <v>1477.5</v>
      </c>
    </row>
    <row r="91" spans="1:14" s="1" customFormat="1" ht="24.95" customHeight="1" x14ac:dyDescent="0.15">
      <c r="A91" s="28"/>
      <c r="B91" s="28" t="s">
        <v>53</v>
      </c>
      <c r="C91" s="29">
        <v>1</v>
      </c>
      <c r="D91" s="30">
        <v>450</v>
      </c>
      <c r="E91" s="31">
        <f t="shared" si="11"/>
        <v>450</v>
      </c>
      <c r="F91" s="29" t="s">
        <v>51</v>
      </c>
      <c r="G91" s="30"/>
      <c r="H91" s="31"/>
      <c r="I91" s="29"/>
      <c r="J91" s="30"/>
      <c r="K91" s="31"/>
      <c r="L91" s="29">
        <v>1</v>
      </c>
      <c r="M91" s="30">
        <v>450</v>
      </c>
      <c r="N91" s="31">
        <f t="shared" si="14"/>
        <v>450</v>
      </c>
    </row>
    <row r="92" spans="1:14" s="1" customFormat="1" ht="24.95" customHeight="1" x14ac:dyDescent="0.15">
      <c r="A92" s="28"/>
      <c r="B92" s="28" t="s">
        <v>26</v>
      </c>
      <c r="C92" s="29">
        <v>28</v>
      </c>
      <c r="D92" s="30">
        <v>450</v>
      </c>
      <c r="E92" s="31">
        <f t="shared" si="11"/>
        <v>12600</v>
      </c>
      <c r="F92" s="29">
        <v>28</v>
      </c>
      <c r="G92" s="30">
        <v>400.75</v>
      </c>
      <c r="H92" s="31">
        <f t="shared" ref="H92" si="16">F92*G92</f>
        <v>11221</v>
      </c>
      <c r="I92" s="29"/>
      <c r="J92" s="30"/>
      <c r="K92" s="31"/>
      <c r="L92" s="29">
        <v>28</v>
      </c>
      <c r="M92" s="30">
        <f>D92-G92</f>
        <v>49.25</v>
      </c>
      <c r="N92" s="31">
        <f t="shared" si="14"/>
        <v>1379</v>
      </c>
    </row>
    <row r="93" spans="1:14" s="1" customFormat="1" ht="24.95" customHeight="1" x14ac:dyDescent="0.15">
      <c r="A93" s="28"/>
      <c r="B93" s="28"/>
      <c r="C93" s="29"/>
      <c r="D93" s="30"/>
      <c r="E93" s="31">
        <f>SUM(E82:E92)</f>
        <v>131950</v>
      </c>
      <c r="F93" s="29"/>
      <c r="G93" s="30"/>
      <c r="H93" s="31">
        <f>SUM(H82:H92)</f>
        <v>128055.81</v>
      </c>
      <c r="I93" s="29"/>
      <c r="J93" s="30"/>
      <c r="K93" s="31">
        <f>SUM(K82:K92)</f>
        <v>5628.1599999999962</v>
      </c>
      <c r="L93" s="29"/>
      <c r="M93" s="30"/>
      <c r="N93" s="31">
        <f>SUM(N82:N92)</f>
        <v>9522.3499999999985</v>
      </c>
    </row>
    <row r="94" spans="1:14" s="1" customFormat="1" ht="24.95" customHeight="1" x14ac:dyDescent="0.25">
      <c r="A94" s="10" t="s">
        <v>12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s="1" customFormat="1" ht="24.95" customHeight="1" x14ac:dyDescent="0.15">
      <c r="A95" s="11" t="s">
        <v>9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s="1" customFormat="1" ht="24.95" customHeight="1" x14ac:dyDescent="0.15">
      <c r="A96" s="17" t="s">
        <v>10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s="1" customFormat="1" ht="24.95" customHeight="1" x14ac:dyDescent="0.15">
      <c r="A97" s="18" t="s">
        <v>11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s="1" customFormat="1" ht="24.95" customHeight="1" x14ac:dyDescent="0.15">
      <c r="A98" s="23" t="s">
        <v>16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 s="1" customFormat="1" ht="24.95" customHeight="1" x14ac:dyDescent="0.15">
      <c r="A99" s="12" t="s">
        <v>0</v>
      </c>
      <c r="B99" s="12" t="s">
        <v>1</v>
      </c>
      <c r="C99" s="14" t="s">
        <v>2</v>
      </c>
      <c r="D99" s="15"/>
      <c r="E99" s="16"/>
      <c r="F99" s="14" t="s">
        <v>3</v>
      </c>
      <c r="G99" s="15"/>
      <c r="H99" s="16"/>
      <c r="I99" s="14" t="s">
        <v>4</v>
      </c>
      <c r="J99" s="15"/>
      <c r="K99" s="16"/>
      <c r="L99" s="14" t="s">
        <v>5</v>
      </c>
      <c r="M99" s="15"/>
      <c r="N99" s="16"/>
    </row>
    <row r="100" spans="1:14" s="1" customFormat="1" ht="36" x14ac:dyDescent="0.15">
      <c r="A100" s="13"/>
      <c r="B100" s="13"/>
      <c r="C100" s="2" t="s">
        <v>6</v>
      </c>
      <c r="D100" s="3" t="s">
        <v>7</v>
      </c>
      <c r="E100" s="4" t="s">
        <v>8</v>
      </c>
      <c r="F100" s="2" t="s">
        <v>6</v>
      </c>
      <c r="G100" s="3" t="s">
        <v>7</v>
      </c>
      <c r="H100" s="4" t="s">
        <v>8</v>
      </c>
      <c r="I100" s="2" t="s">
        <v>6</v>
      </c>
      <c r="J100" s="3" t="s">
        <v>7</v>
      </c>
      <c r="K100" s="4" t="s">
        <v>8</v>
      </c>
      <c r="L100" s="2" t="s">
        <v>6</v>
      </c>
      <c r="M100" s="3" t="s">
        <v>7</v>
      </c>
      <c r="N100" s="4" t="s">
        <v>8</v>
      </c>
    </row>
    <row r="101" spans="1:14" s="1" customFormat="1" ht="24.95" customHeight="1" x14ac:dyDescent="0.15">
      <c r="A101" s="24" t="s">
        <v>47</v>
      </c>
      <c r="B101" s="24" t="s">
        <v>54</v>
      </c>
      <c r="C101" s="25">
        <v>1</v>
      </c>
      <c r="D101" s="26">
        <v>450</v>
      </c>
      <c r="E101" s="27">
        <f t="shared" ref="E101:E111" si="17">C101*D101</f>
        <v>450</v>
      </c>
      <c r="F101" s="25" t="s">
        <v>51</v>
      </c>
      <c r="G101" s="26"/>
      <c r="H101" s="27"/>
      <c r="I101" s="25"/>
      <c r="J101" s="26"/>
      <c r="K101" s="27"/>
      <c r="L101" s="25">
        <v>1</v>
      </c>
      <c r="M101" s="26">
        <v>450</v>
      </c>
      <c r="N101" s="27">
        <f t="shared" ref="N101:N111" si="18">L101*M101</f>
        <v>450</v>
      </c>
    </row>
    <row r="102" spans="1:14" s="1" customFormat="1" ht="24.95" customHeight="1" x14ac:dyDescent="0.15">
      <c r="A102" s="24"/>
      <c r="B102" s="24" t="s">
        <v>55</v>
      </c>
      <c r="C102" s="25">
        <v>1</v>
      </c>
      <c r="D102" s="26">
        <v>450</v>
      </c>
      <c r="E102" s="27">
        <f t="shared" si="17"/>
        <v>450</v>
      </c>
      <c r="F102" s="25"/>
      <c r="G102" s="26"/>
      <c r="H102" s="27"/>
      <c r="I102" s="25"/>
      <c r="J102" s="26"/>
      <c r="K102" s="27"/>
      <c r="L102" s="25">
        <v>1</v>
      </c>
      <c r="M102" s="26">
        <v>450</v>
      </c>
      <c r="N102" s="27">
        <f t="shared" si="18"/>
        <v>450</v>
      </c>
    </row>
    <row r="103" spans="1:14" s="1" customFormat="1" ht="24.95" customHeight="1" x14ac:dyDescent="0.15">
      <c r="A103" s="24"/>
      <c r="B103" s="24" t="s">
        <v>30</v>
      </c>
      <c r="C103" s="25">
        <v>27</v>
      </c>
      <c r="D103" s="26">
        <v>450</v>
      </c>
      <c r="E103" s="27">
        <f t="shared" si="17"/>
        <v>12150</v>
      </c>
      <c r="F103" s="25">
        <v>27</v>
      </c>
      <c r="G103" s="26">
        <v>400.75</v>
      </c>
      <c r="H103" s="27">
        <f t="shared" ref="H103:H109" si="19">F103*G103</f>
        <v>10820.25</v>
      </c>
      <c r="I103" s="25"/>
      <c r="J103" s="26"/>
      <c r="K103" s="27"/>
      <c r="L103" s="25">
        <v>27</v>
      </c>
      <c r="M103" s="26">
        <f>D103-G103</f>
        <v>49.25</v>
      </c>
      <c r="N103" s="27">
        <f t="shared" si="18"/>
        <v>1329.75</v>
      </c>
    </row>
    <row r="104" spans="1:14" s="1" customFormat="1" ht="24.95" customHeight="1" x14ac:dyDescent="0.15">
      <c r="A104" s="24"/>
      <c r="B104" s="24" t="s">
        <v>32</v>
      </c>
      <c r="C104" s="25">
        <v>28</v>
      </c>
      <c r="D104" s="26">
        <v>450</v>
      </c>
      <c r="E104" s="27">
        <f t="shared" si="17"/>
        <v>12600</v>
      </c>
      <c r="F104" s="25">
        <v>28</v>
      </c>
      <c r="G104" s="26">
        <v>400.75</v>
      </c>
      <c r="H104" s="27">
        <f t="shared" si="19"/>
        <v>11221</v>
      </c>
      <c r="I104" s="25"/>
      <c r="J104" s="26"/>
      <c r="K104" s="27"/>
      <c r="L104" s="25">
        <v>28</v>
      </c>
      <c r="M104" s="26">
        <f t="shared" ref="M104:M106" si="20">D104-G104</f>
        <v>49.25</v>
      </c>
      <c r="N104" s="27">
        <f t="shared" si="18"/>
        <v>1379</v>
      </c>
    </row>
    <row r="105" spans="1:14" s="1" customFormat="1" ht="24.95" customHeight="1" x14ac:dyDescent="0.15">
      <c r="A105" s="24"/>
      <c r="B105" s="24" t="s">
        <v>56</v>
      </c>
      <c r="C105" s="25">
        <v>8</v>
      </c>
      <c r="D105" s="26">
        <v>450</v>
      </c>
      <c r="E105" s="27">
        <f t="shared" si="17"/>
        <v>3600</v>
      </c>
      <c r="F105" s="25">
        <v>8</v>
      </c>
      <c r="G105" s="26">
        <v>400.75</v>
      </c>
      <c r="H105" s="27">
        <f t="shared" si="19"/>
        <v>3206</v>
      </c>
      <c r="I105" s="25"/>
      <c r="J105" s="26"/>
      <c r="K105" s="27"/>
      <c r="L105" s="25">
        <v>8</v>
      </c>
      <c r="M105" s="26">
        <f t="shared" si="20"/>
        <v>49.25</v>
      </c>
      <c r="N105" s="27">
        <f t="shared" si="18"/>
        <v>394</v>
      </c>
    </row>
    <row r="106" spans="1:14" s="1" customFormat="1" ht="24.95" customHeight="1" x14ac:dyDescent="0.15">
      <c r="A106" s="24"/>
      <c r="B106" s="24" t="s">
        <v>35</v>
      </c>
      <c r="C106" s="25">
        <v>27</v>
      </c>
      <c r="D106" s="26">
        <v>450</v>
      </c>
      <c r="E106" s="27">
        <f t="shared" si="17"/>
        <v>12150</v>
      </c>
      <c r="F106" s="25">
        <v>27</v>
      </c>
      <c r="G106" s="26">
        <v>400.75</v>
      </c>
      <c r="H106" s="27">
        <f t="shared" si="19"/>
        <v>10820.25</v>
      </c>
      <c r="I106" s="25"/>
      <c r="J106" s="26"/>
      <c r="K106" s="27"/>
      <c r="L106" s="25">
        <v>27</v>
      </c>
      <c r="M106" s="26">
        <f t="shared" si="20"/>
        <v>49.25</v>
      </c>
      <c r="N106" s="27">
        <f t="shared" si="18"/>
        <v>1329.75</v>
      </c>
    </row>
    <row r="107" spans="1:14" s="1" customFormat="1" ht="24.95" customHeight="1" x14ac:dyDescent="0.15">
      <c r="A107" s="24"/>
      <c r="B107" s="24" t="s">
        <v>57</v>
      </c>
      <c r="C107" s="25">
        <v>1</v>
      </c>
      <c r="D107" s="26">
        <v>450</v>
      </c>
      <c r="E107" s="27">
        <f t="shared" si="17"/>
        <v>450</v>
      </c>
      <c r="F107" s="25" t="s">
        <v>51</v>
      </c>
      <c r="G107" s="26"/>
      <c r="H107" s="27"/>
      <c r="I107" s="25"/>
      <c r="J107" s="26"/>
      <c r="K107" s="27"/>
      <c r="L107" s="25">
        <v>1</v>
      </c>
      <c r="M107" s="26">
        <v>450</v>
      </c>
      <c r="N107" s="27">
        <f t="shared" si="18"/>
        <v>450</v>
      </c>
    </row>
    <row r="108" spans="1:14" s="1" customFormat="1" ht="24.95" customHeight="1" x14ac:dyDescent="0.15">
      <c r="A108" s="24"/>
      <c r="B108" s="24" t="s">
        <v>58</v>
      </c>
      <c r="C108" s="25">
        <v>29</v>
      </c>
      <c r="D108" s="26">
        <v>450</v>
      </c>
      <c r="E108" s="27">
        <f t="shared" si="17"/>
        <v>13050</v>
      </c>
      <c r="F108" s="25">
        <v>29</v>
      </c>
      <c r="G108" s="26">
        <v>377.75</v>
      </c>
      <c r="H108" s="27">
        <f t="shared" si="19"/>
        <v>10954.75</v>
      </c>
      <c r="I108" s="25"/>
      <c r="J108" s="26"/>
      <c r="K108" s="27"/>
      <c r="L108" s="25">
        <v>29</v>
      </c>
      <c r="M108" s="26">
        <f t="shared" ref="M108:M109" si="21">D108-G108</f>
        <v>72.25</v>
      </c>
      <c r="N108" s="27">
        <f t="shared" si="18"/>
        <v>2095.25</v>
      </c>
    </row>
    <row r="109" spans="1:14" s="1" customFormat="1" ht="24.95" customHeight="1" x14ac:dyDescent="0.15">
      <c r="A109" s="24"/>
      <c r="B109" s="24" t="s">
        <v>59</v>
      </c>
      <c r="C109" s="25">
        <v>27</v>
      </c>
      <c r="D109" s="26">
        <v>500</v>
      </c>
      <c r="E109" s="27">
        <f t="shared" si="17"/>
        <v>13500</v>
      </c>
      <c r="F109" s="25">
        <v>27</v>
      </c>
      <c r="G109" s="26">
        <v>276.2</v>
      </c>
      <c r="H109" s="27">
        <f t="shared" si="19"/>
        <v>7457.4</v>
      </c>
      <c r="I109" s="25"/>
      <c r="J109" s="26"/>
      <c r="K109" s="27"/>
      <c r="L109" s="25">
        <v>27</v>
      </c>
      <c r="M109" s="26">
        <f t="shared" si="21"/>
        <v>223.8</v>
      </c>
      <c r="N109" s="27">
        <f t="shared" si="18"/>
        <v>6042.6</v>
      </c>
    </row>
    <row r="110" spans="1:14" s="1" customFormat="1" ht="24.95" customHeight="1" x14ac:dyDescent="0.15">
      <c r="A110" s="24"/>
      <c r="B110" s="24" t="s">
        <v>60</v>
      </c>
      <c r="C110" s="25">
        <v>1</v>
      </c>
      <c r="D110" s="26">
        <v>500</v>
      </c>
      <c r="E110" s="27">
        <f t="shared" si="17"/>
        <v>500</v>
      </c>
      <c r="F110" s="25" t="s">
        <v>51</v>
      </c>
      <c r="G110" s="26"/>
      <c r="H110" s="27"/>
      <c r="I110" s="25"/>
      <c r="J110" s="26"/>
      <c r="K110" s="27"/>
      <c r="L110" s="25">
        <v>1</v>
      </c>
      <c r="M110" s="26">
        <v>500</v>
      </c>
      <c r="N110" s="27">
        <f t="shared" si="18"/>
        <v>500</v>
      </c>
    </row>
    <row r="111" spans="1:14" s="1" customFormat="1" ht="24.95" customHeight="1" x14ac:dyDescent="0.15">
      <c r="A111" s="24"/>
      <c r="B111" s="24" t="s">
        <v>61</v>
      </c>
      <c r="C111" s="25">
        <v>1</v>
      </c>
      <c r="D111" s="26">
        <v>500</v>
      </c>
      <c r="E111" s="27">
        <f t="shared" si="17"/>
        <v>500</v>
      </c>
      <c r="F111" s="25" t="s">
        <v>51</v>
      </c>
      <c r="G111" s="26"/>
      <c r="H111" s="27"/>
      <c r="I111" s="25"/>
      <c r="J111" s="26"/>
      <c r="K111" s="27"/>
      <c r="L111" s="25">
        <v>1</v>
      </c>
      <c r="M111" s="26">
        <v>500</v>
      </c>
      <c r="N111" s="27">
        <f t="shared" si="18"/>
        <v>500</v>
      </c>
    </row>
    <row r="112" spans="1:14" s="1" customFormat="1" ht="24.95" customHeight="1" x14ac:dyDescent="0.15">
      <c r="A112" s="24"/>
      <c r="B112" s="24"/>
      <c r="C112" s="25"/>
      <c r="D112" s="26"/>
      <c r="E112" s="27">
        <f>SUM(E101:E111)</f>
        <v>69400</v>
      </c>
      <c r="F112" s="25"/>
      <c r="G112" s="26"/>
      <c r="H112" s="27">
        <f>SUM(H101:H111)</f>
        <v>54479.65</v>
      </c>
      <c r="I112" s="25"/>
      <c r="J112" s="26"/>
      <c r="K112" s="27"/>
      <c r="L112" s="25"/>
      <c r="M112" s="26"/>
      <c r="N112" s="27">
        <f>SUM(N101:N111)</f>
        <v>14920.35</v>
      </c>
    </row>
    <row r="113" spans="1:14" s="1" customFormat="1" ht="24.95" customHeight="1" x14ac:dyDescent="0.25">
      <c r="A113" s="10" t="s">
        <v>12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s="1" customFormat="1" ht="24.95" customHeight="1" x14ac:dyDescent="0.15">
      <c r="A114" s="11" t="s">
        <v>9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s="1" customFormat="1" ht="24.95" customHeight="1" x14ac:dyDescent="0.15">
      <c r="A115" s="17" t="s">
        <v>10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1:14" s="1" customFormat="1" ht="24.95" customHeight="1" x14ac:dyDescent="0.15">
      <c r="A116" s="18" t="s">
        <v>11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14" s="1" customFormat="1" ht="24.95" customHeight="1" x14ac:dyDescent="0.15">
      <c r="A117" s="23" t="s">
        <v>16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4" s="1" customFormat="1" ht="24.95" customHeight="1" x14ac:dyDescent="0.15">
      <c r="A118" s="12" t="s">
        <v>0</v>
      </c>
      <c r="B118" s="12" t="s">
        <v>1</v>
      </c>
      <c r="C118" s="14" t="s">
        <v>2</v>
      </c>
      <c r="D118" s="15"/>
      <c r="E118" s="16"/>
      <c r="F118" s="14" t="s">
        <v>3</v>
      </c>
      <c r="G118" s="15"/>
      <c r="H118" s="16"/>
      <c r="I118" s="14" t="s">
        <v>4</v>
      </c>
      <c r="J118" s="15"/>
      <c r="K118" s="16"/>
      <c r="L118" s="14" t="s">
        <v>5</v>
      </c>
      <c r="M118" s="15"/>
      <c r="N118" s="16"/>
    </row>
    <row r="119" spans="1:14" s="1" customFormat="1" ht="36" x14ac:dyDescent="0.15">
      <c r="A119" s="13"/>
      <c r="B119" s="13"/>
      <c r="C119" s="2" t="s">
        <v>6</v>
      </c>
      <c r="D119" s="3" t="s">
        <v>7</v>
      </c>
      <c r="E119" s="4" t="s">
        <v>8</v>
      </c>
      <c r="F119" s="2" t="s">
        <v>6</v>
      </c>
      <c r="G119" s="3" t="s">
        <v>7</v>
      </c>
      <c r="H119" s="4" t="s">
        <v>8</v>
      </c>
      <c r="I119" s="2" t="s">
        <v>6</v>
      </c>
      <c r="J119" s="3" t="s">
        <v>7</v>
      </c>
      <c r="K119" s="4" t="s">
        <v>8</v>
      </c>
      <c r="L119" s="2" t="s">
        <v>6</v>
      </c>
      <c r="M119" s="3" t="s">
        <v>7</v>
      </c>
      <c r="N119" s="4" t="s">
        <v>8</v>
      </c>
    </row>
    <row r="120" spans="1:14" s="1" customFormat="1" ht="24.95" customHeight="1" x14ac:dyDescent="0.15">
      <c r="A120" s="24" t="s">
        <v>47</v>
      </c>
      <c r="B120" s="24" t="s">
        <v>62</v>
      </c>
      <c r="C120" s="25">
        <v>1</v>
      </c>
      <c r="D120" s="26">
        <v>500</v>
      </c>
      <c r="E120" s="27">
        <f t="shared" ref="E120:E126" si="22">C120*D120</f>
        <v>500</v>
      </c>
      <c r="F120" s="25" t="s">
        <v>51</v>
      </c>
      <c r="G120" s="26"/>
      <c r="H120" s="27"/>
      <c r="I120" s="25"/>
      <c r="J120" s="26"/>
      <c r="K120" s="27"/>
      <c r="L120" s="25">
        <v>1</v>
      </c>
      <c r="M120" s="26">
        <v>500</v>
      </c>
      <c r="N120" s="27">
        <f t="shared" ref="N120:N126" si="23">L120*M120</f>
        <v>500</v>
      </c>
    </row>
    <row r="121" spans="1:14" s="1" customFormat="1" ht="24.95" customHeight="1" x14ac:dyDescent="0.15">
      <c r="A121" s="24"/>
      <c r="B121" s="24" t="s">
        <v>63</v>
      </c>
      <c r="C121" s="25">
        <v>50</v>
      </c>
      <c r="D121" s="26">
        <v>450</v>
      </c>
      <c r="E121" s="27">
        <f t="shared" si="22"/>
        <v>22500</v>
      </c>
      <c r="F121" s="25">
        <v>50</v>
      </c>
      <c r="G121" s="26">
        <v>403.53</v>
      </c>
      <c r="H121" s="27">
        <f t="shared" ref="H121" si="24">F121*G121</f>
        <v>20176.5</v>
      </c>
      <c r="I121" s="25"/>
      <c r="J121" s="26"/>
      <c r="K121" s="27"/>
      <c r="L121" s="25">
        <v>50</v>
      </c>
      <c r="M121" s="26">
        <f t="shared" ref="M121" si="25">D121-G121</f>
        <v>46.470000000000027</v>
      </c>
      <c r="N121" s="27">
        <f t="shared" si="23"/>
        <v>2323.5000000000014</v>
      </c>
    </row>
    <row r="122" spans="1:14" s="1" customFormat="1" ht="24.95" customHeight="1" x14ac:dyDescent="0.15">
      <c r="A122" s="24"/>
      <c r="B122" s="24" t="s">
        <v>64</v>
      </c>
      <c r="C122" s="25">
        <v>1</v>
      </c>
      <c r="D122" s="26">
        <v>450</v>
      </c>
      <c r="E122" s="27">
        <f t="shared" si="22"/>
        <v>450</v>
      </c>
      <c r="F122" s="25"/>
      <c r="G122" s="26"/>
      <c r="H122" s="27"/>
      <c r="I122" s="25"/>
      <c r="J122" s="26"/>
      <c r="K122" s="27"/>
      <c r="L122" s="25">
        <v>1</v>
      </c>
      <c r="M122" s="26">
        <v>450</v>
      </c>
      <c r="N122" s="27">
        <f t="shared" si="23"/>
        <v>450</v>
      </c>
    </row>
    <row r="123" spans="1:14" s="1" customFormat="1" ht="24.95" customHeight="1" x14ac:dyDescent="0.15">
      <c r="A123" s="24"/>
      <c r="B123" s="24" t="s">
        <v>65</v>
      </c>
      <c r="C123" s="25">
        <v>1</v>
      </c>
      <c r="D123" s="26">
        <v>450</v>
      </c>
      <c r="E123" s="27">
        <f t="shared" si="22"/>
        <v>450</v>
      </c>
      <c r="F123" s="25"/>
      <c r="G123" s="26"/>
      <c r="H123" s="27"/>
      <c r="I123" s="25"/>
      <c r="J123" s="26"/>
      <c r="K123" s="27"/>
      <c r="L123" s="25">
        <v>1</v>
      </c>
      <c r="M123" s="26">
        <v>450</v>
      </c>
      <c r="N123" s="27">
        <f t="shared" si="23"/>
        <v>450</v>
      </c>
    </row>
    <row r="124" spans="1:14" s="1" customFormat="1" ht="24.95" customHeight="1" x14ac:dyDescent="0.15">
      <c r="A124" s="24"/>
      <c r="B124" s="24" t="s">
        <v>36</v>
      </c>
      <c r="C124" s="25">
        <v>41</v>
      </c>
      <c r="D124" s="26">
        <v>450</v>
      </c>
      <c r="E124" s="27">
        <f t="shared" si="22"/>
        <v>18450</v>
      </c>
      <c r="F124" s="25">
        <v>41</v>
      </c>
      <c r="G124" s="26">
        <v>413.99</v>
      </c>
      <c r="H124" s="27">
        <f t="shared" ref="H124:H126" si="26">F124*G124</f>
        <v>16973.59</v>
      </c>
      <c r="I124" s="25"/>
      <c r="J124" s="26"/>
      <c r="K124" s="27"/>
      <c r="L124" s="25">
        <v>41</v>
      </c>
      <c r="M124" s="26">
        <f t="shared" ref="M124:M126" si="27">D124-G124</f>
        <v>36.009999999999991</v>
      </c>
      <c r="N124" s="27">
        <f t="shared" si="23"/>
        <v>1476.4099999999996</v>
      </c>
    </row>
    <row r="125" spans="1:14" s="1" customFormat="1" ht="24.95" customHeight="1" x14ac:dyDescent="0.15">
      <c r="A125" s="24"/>
      <c r="B125" s="24" t="s">
        <v>14</v>
      </c>
      <c r="C125" s="25">
        <v>20</v>
      </c>
      <c r="D125" s="26">
        <v>500</v>
      </c>
      <c r="E125" s="27">
        <f t="shared" si="22"/>
        <v>10000</v>
      </c>
      <c r="F125" s="25">
        <v>20</v>
      </c>
      <c r="G125" s="26">
        <v>408.45</v>
      </c>
      <c r="H125" s="27">
        <f t="shared" si="26"/>
        <v>8169</v>
      </c>
      <c r="I125" s="25"/>
      <c r="J125" s="26"/>
      <c r="K125" s="27"/>
      <c r="L125" s="25">
        <v>20</v>
      </c>
      <c r="M125" s="26">
        <f t="shared" si="27"/>
        <v>91.550000000000011</v>
      </c>
      <c r="N125" s="27">
        <f t="shared" si="23"/>
        <v>1831.0000000000002</v>
      </c>
    </row>
    <row r="126" spans="1:14" s="1" customFormat="1" ht="24.95" customHeight="1" x14ac:dyDescent="0.15">
      <c r="A126" s="24"/>
      <c r="B126" s="24" t="s">
        <v>42</v>
      </c>
      <c r="C126" s="25">
        <v>10</v>
      </c>
      <c r="D126" s="26">
        <v>350</v>
      </c>
      <c r="E126" s="27">
        <f t="shared" si="22"/>
        <v>3500</v>
      </c>
      <c r="F126" s="25">
        <v>10</v>
      </c>
      <c r="G126" s="26">
        <v>292.49</v>
      </c>
      <c r="H126" s="27">
        <f t="shared" si="26"/>
        <v>2924.9</v>
      </c>
      <c r="I126" s="25"/>
      <c r="J126" s="26"/>
      <c r="K126" s="27"/>
      <c r="L126" s="25">
        <v>10</v>
      </c>
      <c r="M126" s="26">
        <f t="shared" si="27"/>
        <v>57.509999999999991</v>
      </c>
      <c r="N126" s="27">
        <f t="shared" si="23"/>
        <v>575.09999999999991</v>
      </c>
    </row>
    <row r="127" spans="1:14" s="1" customFormat="1" ht="24.95" customHeight="1" x14ac:dyDescent="0.15">
      <c r="A127" s="24"/>
      <c r="B127" s="24"/>
      <c r="C127" s="25"/>
      <c r="D127" s="26"/>
      <c r="E127" s="27"/>
      <c r="F127" s="25"/>
      <c r="G127" s="26"/>
      <c r="H127" s="27"/>
      <c r="I127" s="25"/>
      <c r="J127" s="26"/>
      <c r="K127" s="27"/>
      <c r="L127" s="25"/>
      <c r="M127" s="26"/>
      <c r="N127" s="27"/>
    </row>
    <row r="128" spans="1:14" s="1" customFormat="1" ht="24.95" customHeight="1" x14ac:dyDescent="0.15">
      <c r="A128" s="24"/>
      <c r="B128" s="24"/>
      <c r="C128" s="25"/>
      <c r="D128" s="26"/>
      <c r="E128" s="27"/>
      <c r="F128" s="25"/>
      <c r="G128" s="26"/>
      <c r="H128" s="27"/>
      <c r="I128" s="25"/>
      <c r="J128" s="26"/>
      <c r="K128" s="27"/>
      <c r="L128" s="25"/>
      <c r="M128" s="26"/>
      <c r="N128" s="27"/>
    </row>
    <row r="129" spans="1:14" s="1" customFormat="1" ht="24.95" customHeight="1" x14ac:dyDescent="0.15">
      <c r="A129" s="24"/>
      <c r="B129" s="24"/>
      <c r="C129" s="25"/>
      <c r="D129" s="26"/>
      <c r="E129" s="27"/>
      <c r="F129" s="25"/>
      <c r="G129" s="26"/>
      <c r="H129" s="27"/>
      <c r="I129" s="25"/>
      <c r="J129" s="26"/>
      <c r="K129" s="27"/>
      <c r="L129" s="25"/>
      <c r="M129" s="26"/>
      <c r="N129" s="27"/>
    </row>
    <row r="130" spans="1:14" s="1" customFormat="1" ht="24.95" customHeight="1" x14ac:dyDescent="0.15">
      <c r="A130" s="24"/>
      <c r="B130" s="24"/>
      <c r="C130" s="25"/>
      <c r="D130" s="26"/>
      <c r="E130" s="27"/>
      <c r="F130" s="25"/>
      <c r="G130" s="26"/>
      <c r="H130" s="27"/>
      <c r="I130" s="25"/>
      <c r="J130" s="26"/>
      <c r="K130" s="27"/>
      <c r="L130" s="25"/>
      <c r="M130" s="26"/>
      <c r="N130" s="27"/>
    </row>
    <row r="131" spans="1:14" s="1" customFormat="1" ht="24.95" customHeight="1" x14ac:dyDescent="0.15">
      <c r="A131" s="24"/>
      <c r="B131" s="24"/>
      <c r="C131" s="25"/>
      <c r="D131" s="26"/>
      <c r="E131" s="27">
        <f>SUM(E120:E130)</f>
        <v>55850</v>
      </c>
      <c r="F131" s="25"/>
      <c r="G131" s="26"/>
      <c r="H131" s="27">
        <f>SUM(H120:H130)</f>
        <v>48243.99</v>
      </c>
      <c r="I131" s="25"/>
      <c r="J131" s="26"/>
      <c r="K131" s="27"/>
      <c r="L131" s="25"/>
      <c r="M131" s="26"/>
      <c r="N131" s="27">
        <f>SUM(N120:N130)</f>
        <v>7606.01</v>
      </c>
    </row>
    <row r="132" spans="1:14" s="1" customFormat="1" ht="24.95" customHeight="1" x14ac:dyDescent="0.25">
      <c r="A132" s="10" t="s">
        <v>12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s="1" customFormat="1" ht="24.95" customHeight="1" x14ac:dyDescent="0.15">
      <c r="A133" s="11" t="s">
        <v>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s="1" customFormat="1" ht="24.95" customHeight="1" x14ac:dyDescent="0.15">
      <c r="A134" s="17" t="s">
        <v>10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</row>
    <row r="135" spans="1:14" s="1" customFormat="1" ht="24.95" customHeight="1" x14ac:dyDescent="0.15">
      <c r="A135" s="18" t="s">
        <v>11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 s="1" customFormat="1" ht="24.95" customHeight="1" x14ac:dyDescent="0.15">
      <c r="A136" s="23" t="s">
        <v>16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1:14" s="1" customFormat="1" ht="24.95" customHeight="1" x14ac:dyDescent="0.15">
      <c r="A137" s="12" t="s">
        <v>0</v>
      </c>
      <c r="B137" s="12" t="s">
        <v>1</v>
      </c>
      <c r="C137" s="14" t="s">
        <v>2</v>
      </c>
      <c r="D137" s="15"/>
      <c r="E137" s="16"/>
      <c r="F137" s="14" t="s">
        <v>3</v>
      </c>
      <c r="G137" s="15"/>
      <c r="H137" s="16"/>
      <c r="I137" s="14" t="s">
        <v>4</v>
      </c>
      <c r="J137" s="15"/>
      <c r="K137" s="16"/>
      <c r="L137" s="14" t="s">
        <v>5</v>
      </c>
      <c r="M137" s="15"/>
      <c r="N137" s="16"/>
    </row>
    <row r="138" spans="1:14" s="1" customFormat="1" ht="36" x14ac:dyDescent="0.15">
      <c r="A138" s="13"/>
      <c r="B138" s="13"/>
      <c r="C138" s="2" t="s">
        <v>6</v>
      </c>
      <c r="D138" s="3" t="s">
        <v>7</v>
      </c>
      <c r="E138" s="4" t="s">
        <v>8</v>
      </c>
      <c r="F138" s="2" t="s">
        <v>6</v>
      </c>
      <c r="G138" s="3" t="s">
        <v>7</v>
      </c>
      <c r="H138" s="4" t="s">
        <v>8</v>
      </c>
      <c r="I138" s="2" t="s">
        <v>6</v>
      </c>
      <c r="J138" s="3" t="s">
        <v>7</v>
      </c>
      <c r="K138" s="4" t="s">
        <v>8</v>
      </c>
      <c r="L138" s="2" t="s">
        <v>6</v>
      </c>
      <c r="M138" s="3" t="s">
        <v>7</v>
      </c>
      <c r="N138" s="4" t="s">
        <v>8</v>
      </c>
    </row>
    <row r="139" spans="1:14" s="1" customFormat="1" ht="24.95" customHeight="1" x14ac:dyDescent="0.15">
      <c r="A139" s="24" t="s">
        <v>66</v>
      </c>
      <c r="B139" s="24" t="s">
        <v>67</v>
      </c>
      <c r="C139" s="25">
        <v>2</v>
      </c>
      <c r="D139" s="26">
        <v>450</v>
      </c>
      <c r="E139" s="27">
        <f t="shared" ref="E139:E149" si="28">C139*D139</f>
        <v>900</v>
      </c>
      <c r="F139" s="25">
        <v>2</v>
      </c>
      <c r="G139" s="26">
        <v>466.6</v>
      </c>
      <c r="H139" s="27">
        <f t="shared" ref="H139:H142" si="29">F139*G139</f>
        <v>933.2</v>
      </c>
      <c r="I139" s="25">
        <v>2</v>
      </c>
      <c r="J139" s="26">
        <f>G139-D139</f>
        <v>16.600000000000023</v>
      </c>
      <c r="K139" s="27">
        <f t="shared" ref="K139" si="30">I139*J139</f>
        <v>33.200000000000045</v>
      </c>
      <c r="L139" s="25"/>
      <c r="M139" s="26"/>
      <c r="N139" s="27"/>
    </row>
    <row r="140" spans="1:14" s="1" customFormat="1" ht="24.95" customHeight="1" x14ac:dyDescent="0.15">
      <c r="A140" s="24"/>
      <c r="B140" s="24" t="s">
        <v>68</v>
      </c>
      <c r="C140" s="25">
        <v>99</v>
      </c>
      <c r="D140" s="26">
        <v>300</v>
      </c>
      <c r="E140" s="27">
        <f t="shared" si="28"/>
        <v>29700</v>
      </c>
      <c r="F140" s="25">
        <v>99</v>
      </c>
      <c r="G140" s="26">
        <v>216</v>
      </c>
      <c r="H140" s="27">
        <f t="shared" si="29"/>
        <v>21384</v>
      </c>
      <c r="I140" s="25"/>
      <c r="J140" s="26"/>
      <c r="K140" s="27"/>
      <c r="L140" s="25">
        <v>99</v>
      </c>
      <c r="M140" s="26">
        <f t="shared" ref="M140:M149" si="31">D140-G140</f>
        <v>84</v>
      </c>
      <c r="N140" s="27">
        <f t="shared" ref="N140:N149" si="32">L140*M140</f>
        <v>8316</v>
      </c>
    </row>
    <row r="141" spans="1:14" s="1" customFormat="1" ht="24.95" customHeight="1" x14ac:dyDescent="0.15">
      <c r="A141" s="24"/>
      <c r="B141" s="24" t="s">
        <v>69</v>
      </c>
      <c r="C141" s="25">
        <v>31</v>
      </c>
      <c r="D141" s="26">
        <v>300</v>
      </c>
      <c r="E141" s="27">
        <f t="shared" si="28"/>
        <v>9300</v>
      </c>
      <c r="F141" s="25">
        <v>31</v>
      </c>
      <c r="G141" s="26">
        <v>176</v>
      </c>
      <c r="H141" s="27">
        <f t="shared" si="29"/>
        <v>5456</v>
      </c>
      <c r="I141" s="25"/>
      <c r="J141" s="26"/>
      <c r="K141" s="27"/>
      <c r="L141" s="25">
        <v>31</v>
      </c>
      <c r="M141" s="26">
        <f t="shared" si="31"/>
        <v>124</v>
      </c>
      <c r="N141" s="27">
        <f t="shared" si="32"/>
        <v>3844</v>
      </c>
    </row>
    <row r="142" spans="1:14" s="1" customFormat="1" ht="24.95" customHeight="1" x14ac:dyDescent="0.15">
      <c r="A142" s="24"/>
      <c r="B142" s="24" t="s">
        <v>70</v>
      </c>
      <c r="C142" s="25">
        <v>31</v>
      </c>
      <c r="D142" s="26">
        <v>250</v>
      </c>
      <c r="E142" s="27">
        <f t="shared" si="28"/>
        <v>7750</v>
      </c>
      <c r="F142" s="25">
        <v>31</v>
      </c>
      <c r="G142" s="26">
        <v>172.5</v>
      </c>
      <c r="H142" s="27">
        <f t="shared" si="29"/>
        <v>5347.5</v>
      </c>
      <c r="I142" s="25"/>
      <c r="J142" s="26"/>
      <c r="K142" s="27"/>
      <c r="L142" s="25">
        <v>31</v>
      </c>
      <c r="M142" s="26">
        <f t="shared" si="31"/>
        <v>77.5</v>
      </c>
      <c r="N142" s="27">
        <f t="shared" si="32"/>
        <v>2402.5</v>
      </c>
    </row>
    <row r="143" spans="1:14" s="1" customFormat="1" ht="24.95" customHeight="1" x14ac:dyDescent="0.15">
      <c r="A143" s="24"/>
      <c r="B143" s="24" t="s">
        <v>71</v>
      </c>
      <c r="C143" s="25">
        <v>1</v>
      </c>
      <c r="D143" s="26">
        <v>250</v>
      </c>
      <c r="E143" s="27">
        <f t="shared" si="28"/>
        <v>250</v>
      </c>
      <c r="F143" s="25"/>
      <c r="G143" s="26"/>
      <c r="H143" s="27"/>
      <c r="I143" s="25"/>
      <c r="J143" s="26"/>
      <c r="K143" s="27"/>
      <c r="L143" s="25">
        <v>1</v>
      </c>
      <c r="M143" s="26">
        <f t="shared" si="31"/>
        <v>250</v>
      </c>
      <c r="N143" s="27">
        <f t="shared" si="32"/>
        <v>250</v>
      </c>
    </row>
    <row r="144" spans="1:14" s="1" customFormat="1" ht="24.95" customHeight="1" x14ac:dyDescent="0.15">
      <c r="A144" s="24"/>
      <c r="B144" s="24" t="s">
        <v>72</v>
      </c>
      <c r="C144" s="25">
        <v>58</v>
      </c>
      <c r="D144" s="26">
        <v>350</v>
      </c>
      <c r="E144" s="27">
        <f t="shared" si="28"/>
        <v>20300</v>
      </c>
      <c r="F144" s="25">
        <v>58</v>
      </c>
      <c r="G144" s="26">
        <v>280.05</v>
      </c>
      <c r="H144" s="27">
        <f t="shared" ref="H144:H149" si="33">F144*G144</f>
        <v>16242.900000000001</v>
      </c>
      <c r="I144" s="25"/>
      <c r="J144" s="26"/>
      <c r="K144" s="27"/>
      <c r="L144" s="25">
        <v>58</v>
      </c>
      <c r="M144" s="26">
        <f t="shared" si="31"/>
        <v>69.949999999999989</v>
      </c>
      <c r="N144" s="27">
        <f t="shared" si="32"/>
        <v>4057.0999999999995</v>
      </c>
    </row>
    <row r="145" spans="1:14" s="1" customFormat="1" ht="24.95" customHeight="1" x14ac:dyDescent="0.15">
      <c r="A145" s="24"/>
      <c r="B145" s="24" t="s">
        <v>73</v>
      </c>
      <c r="C145" s="25">
        <v>26</v>
      </c>
      <c r="D145" s="26">
        <v>350</v>
      </c>
      <c r="E145" s="27">
        <f t="shared" si="28"/>
        <v>9100</v>
      </c>
      <c r="F145" s="25">
        <v>26</v>
      </c>
      <c r="G145" s="26">
        <v>280.05</v>
      </c>
      <c r="H145" s="27">
        <f t="shared" si="33"/>
        <v>7281.3</v>
      </c>
      <c r="I145" s="25"/>
      <c r="J145" s="26"/>
      <c r="K145" s="27"/>
      <c r="L145" s="25">
        <v>26</v>
      </c>
      <c r="M145" s="26">
        <f t="shared" si="31"/>
        <v>69.949999999999989</v>
      </c>
      <c r="N145" s="27">
        <f t="shared" si="32"/>
        <v>1818.6999999999998</v>
      </c>
    </row>
    <row r="146" spans="1:14" s="1" customFormat="1" ht="24.95" customHeight="1" x14ac:dyDescent="0.15">
      <c r="A146" s="24"/>
      <c r="B146" s="24" t="s">
        <v>74</v>
      </c>
      <c r="C146" s="25">
        <v>29</v>
      </c>
      <c r="D146" s="26">
        <v>350</v>
      </c>
      <c r="E146" s="27">
        <f t="shared" si="28"/>
        <v>10150</v>
      </c>
      <c r="F146" s="25">
        <v>29</v>
      </c>
      <c r="G146" s="26">
        <v>280.05</v>
      </c>
      <c r="H146" s="27">
        <f t="shared" si="33"/>
        <v>8121.4500000000007</v>
      </c>
      <c r="I146" s="25"/>
      <c r="J146" s="26"/>
      <c r="K146" s="27"/>
      <c r="L146" s="25">
        <v>29</v>
      </c>
      <c r="M146" s="26">
        <f t="shared" si="31"/>
        <v>69.949999999999989</v>
      </c>
      <c r="N146" s="27">
        <f t="shared" si="32"/>
        <v>2028.5499999999997</v>
      </c>
    </row>
    <row r="147" spans="1:14" s="1" customFormat="1" ht="24.95" customHeight="1" x14ac:dyDescent="0.15">
      <c r="A147" s="24"/>
      <c r="B147" s="24" t="s">
        <v>75</v>
      </c>
      <c r="C147" s="25">
        <v>30</v>
      </c>
      <c r="D147" s="26">
        <v>350</v>
      </c>
      <c r="E147" s="27">
        <f t="shared" si="28"/>
        <v>10500</v>
      </c>
      <c r="F147" s="25">
        <v>30</v>
      </c>
      <c r="G147" s="26">
        <v>280.05</v>
      </c>
      <c r="H147" s="27">
        <f t="shared" si="33"/>
        <v>8401.5</v>
      </c>
      <c r="I147" s="25"/>
      <c r="J147" s="26"/>
      <c r="K147" s="27"/>
      <c r="L147" s="25">
        <v>30</v>
      </c>
      <c r="M147" s="26">
        <f t="shared" si="31"/>
        <v>69.949999999999989</v>
      </c>
      <c r="N147" s="27">
        <f t="shared" si="32"/>
        <v>2098.4999999999995</v>
      </c>
    </row>
    <row r="148" spans="1:14" s="1" customFormat="1" ht="24.95" customHeight="1" x14ac:dyDescent="0.15">
      <c r="A148" s="24"/>
      <c r="B148" s="24" t="s">
        <v>76</v>
      </c>
      <c r="C148" s="25">
        <v>29</v>
      </c>
      <c r="D148" s="26">
        <v>350</v>
      </c>
      <c r="E148" s="27">
        <f t="shared" si="28"/>
        <v>10150</v>
      </c>
      <c r="F148" s="25">
        <v>29</v>
      </c>
      <c r="G148" s="26">
        <v>280.05</v>
      </c>
      <c r="H148" s="27">
        <f t="shared" si="33"/>
        <v>8121.4500000000007</v>
      </c>
      <c r="I148" s="25"/>
      <c r="J148" s="26"/>
      <c r="K148" s="27"/>
      <c r="L148" s="25">
        <v>29</v>
      </c>
      <c r="M148" s="26">
        <f t="shared" si="31"/>
        <v>69.949999999999989</v>
      </c>
      <c r="N148" s="27">
        <f t="shared" si="32"/>
        <v>2028.5499999999997</v>
      </c>
    </row>
    <row r="149" spans="1:14" s="1" customFormat="1" ht="24.95" customHeight="1" x14ac:dyDescent="0.15">
      <c r="A149" s="24"/>
      <c r="B149" s="24" t="s">
        <v>77</v>
      </c>
      <c r="C149" s="25">
        <v>30</v>
      </c>
      <c r="D149" s="26">
        <v>350</v>
      </c>
      <c r="E149" s="27">
        <f t="shared" si="28"/>
        <v>10500</v>
      </c>
      <c r="F149" s="25">
        <v>30</v>
      </c>
      <c r="G149" s="26">
        <v>280.05</v>
      </c>
      <c r="H149" s="27">
        <f t="shared" si="33"/>
        <v>8401.5</v>
      </c>
      <c r="I149" s="25"/>
      <c r="J149" s="26"/>
      <c r="K149" s="27"/>
      <c r="L149" s="25">
        <v>30</v>
      </c>
      <c r="M149" s="26">
        <f t="shared" si="31"/>
        <v>69.949999999999989</v>
      </c>
      <c r="N149" s="27">
        <f t="shared" si="32"/>
        <v>2098.4999999999995</v>
      </c>
    </row>
    <row r="150" spans="1:14" s="1" customFormat="1" ht="24.95" customHeight="1" x14ac:dyDescent="0.15">
      <c r="A150" s="24"/>
      <c r="B150" s="24"/>
      <c r="C150" s="25"/>
      <c r="D150" s="26"/>
      <c r="E150" s="27">
        <f>SUM(E139:E149)</f>
        <v>118600</v>
      </c>
      <c r="F150" s="25"/>
      <c r="G150" s="26"/>
      <c r="H150" s="27">
        <f>SUM(H139:H149)</f>
        <v>89690.8</v>
      </c>
      <c r="I150" s="25"/>
      <c r="J150" s="26"/>
      <c r="K150" s="27">
        <f>SUM(K139:K149)</f>
        <v>33.200000000000045</v>
      </c>
      <c r="L150" s="25"/>
      <c r="M150" s="26"/>
      <c r="N150" s="27">
        <f>SUM(N139:N149)</f>
        <v>28942.399999999998</v>
      </c>
    </row>
    <row r="151" spans="1:14" s="1" customFormat="1" ht="24.95" customHeight="1" x14ac:dyDescent="0.25">
      <c r="A151" s="10" t="s">
        <v>12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s="1" customFormat="1" ht="24.95" customHeight="1" x14ac:dyDescent="0.15">
      <c r="A152" s="11" t="s">
        <v>9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s="1" customFormat="1" ht="24.95" customHeight="1" x14ac:dyDescent="0.15">
      <c r="A153" s="17" t="s">
        <v>10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</row>
    <row r="154" spans="1:14" s="1" customFormat="1" ht="24.95" customHeight="1" x14ac:dyDescent="0.15">
      <c r="A154" s="18" t="s">
        <v>11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1:14" s="1" customFormat="1" ht="24.95" customHeight="1" x14ac:dyDescent="0.15">
      <c r="A155" s="23" t="s">
        <v>16</v>
      </c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s="1" customFormat="1" ht="24.95" customHeight="1" x14ac:dyDescent="0.15">
      <c r="A156" s="12" t="s">
        <v>0</v>
      </c>
      <c r="B156" s="12" t="s">
        <v>1</v>
      </c>
      <c r="C156" s="14" t="s">
        <v>2</v>
      </c>
      <c r="D156" s="15"/>
      <c r="E156" s="16"/>
      <c r="F156" s="14" t="s">
        <v>3</v>
      </c>
      <c r="G156" s="15"/>
      <c r="H156" s="16"/>
      <c r="I156" s="14" t="s">
        <v>4</v>
      </c>
      <c r="J156" s="15"/>
      <c r="K156" s="16"/>
      <c r="L156" s="14" t="s">
        <v>5</v>
      </c>
      <c r="M156" s="15"/>
      <c r="N156" s="16"/>
    </row>
    <row r="157" spans="1:14" s="1" customFormat="1" ht="36" x14ac:dyDescent="0.15">
      <c r="A157" s="13"/>
      <c r="B157" s="13"/>
      <c r="C157" s="2" t="s">
        <v>6</v>
      </c>
      <c r="D157" s="3" t="s">
        <v>7</v>
      </c>
      <c r="E157" s="4" t="s">
        <v>8</v>
      </c>
      <c r="F157" s="2" t="s">
        <v>6</v>
      </c>
      <c r="G157" s="3" t="s">
        <v>7</v>
      </c>
      <c r="H157" s="4" t="s">
        <v>8</v>
      </c>
      <c r="I157" s="2" t="s">
        <v>6</v>
      </c>
      <c r="J157" s="3" t="s">
        <v>7</v>
      </c>
      <c r="K157" s="4" t="s">
        <v>8</v>
      </c>
      <c r="L157" s="2" t="s">
        <v>6</v>
      </c>
      <c r="M157" s="3" t="s">
        <v>7</v>
      </c>
      <c r="N157" s="4" t="s">
        <v>8</v>
      </c>
    </row>
    <row r="158" spans="1:14" s="1" customFormat="1" ht="24.95" customHeight="1" x14ac:dyDescent="0.15">
      <c r="A158" s="24" t="s">
        <v>78</v>
      </c>
      <c r="B158" s="24" t="s">
        <v>79</v>
      </c>
      <c r="C158" s="25">
        <v>28</v>
      </c>
      <c r="D158" s="26">
        <v>350</v>
      </c>
      <c r="E158" s="27">
        <f t="shared" ref="E158:E163" si="34">C158*D158</f>
        <v>9800</v>
      </c>
      <c r="F158" s="25">
        <v>28</v>
      </c>
      <c r="G158" s="26">
        <v>615.35</v>
      </c>
      <c r="H158" s="27">
        <f t="shared" ref="H158:H163" si="35">F158*G158</f>
        <v>17229.8</v>
      </c>
      <c r="I158" s="25">
        <v>28</v>
      </c>
      <c r="J158" s="26">
        <f>G158-D158</f>
        <v>265.35000000000002</v>
      </c>
      <c r="K158" s="27">
        <f t="shared" ref="K158" si="36">I158*J158</f>
        <v>7429.8000000000011</v>
      </c>
      <c r="L158" s="25"/>
      <c r="M158" s="26"/>
      <c r="N158" s="27"/>
    </row>
    <row r="159" spans="1:14" s="1" customFormat="1" ht="24.95" customHeight="1" x14ac:dyDescent="0.15">
      <c r="A159" s="24"/>
      <c r="B159" s="24" t="s">
        <v>80</v>
      </c>
      <c r="C159" s="25">
        <v>26</v>
      </c>
      <c r="D159" s="26">
        <v>350</v>
      </c>
      <c r="E159" s="27">
        <f t="shared" si="34"/>
        <v>9100</v>
      </c>
      <c r="F159" s="25">
        <v>26</v>
      </c>
      <c r="G159" s="26">
        <v>280.05</v>
      </c>
      <c r="H159" s="27">
        <f t="shared" si="35"/>
        <v>7281.3</v>
      </c>
      <c r="I159" s="25"/>
      <c r="J159" s="26"/>
      <c r="K159" s="27"/>
      <c r="L159" s="25">
        <v>26</v>
      </c>
      <c r="M159" s="26">
        <f t="shared" ref="M159:M162" si="37">D159-G159</f>
        <v>69.949999999999989</v>
      </c>
      <c r="N159" s="27">
        <f t="shared" ref="N159:N162" si="38">L159*M159</f>
        <v>1818.6999999999998</v>
      </c>
    </row>
    <row r="160" spans="1:14" s="1" customFormat="1" ht="24.95" customHeight="1" x14ac:dyDescent="0.15">
      <c r="A160" s="24"/>
      <c r="B160" s="24" t="s">
        <v>36</v>
      </c>
      <c r="C160" s="25">
        <v>48</v>
      </c>
      <c r="D160" s="26">
        <v>350</v>
      </c>
      <c r="E160" s="27">
        <f t="shared" si="34"/>
        <v>16800</v>
      </c>
      <c r="F160" s="25">
        <v>48</v>
      </c>
      <c r="G160" s="26">
        <v>291.64999999999998</v>
      </c>
      <c r="H160" s="27">
        <f t="shared" si="35"/>
        <v>13999.199999999999</v>
      </c>
      <c r="I160" s="25"/>
      <c r="J160" s="26"/>
      <c r="K160" s="27"/>
      <c r="L160" s="25">
        <v>48</v>
      </c>
      <c r="M160" s="26">
        <f t="shared" si="37"/>
        <v>58.350000000000023</v>
      </c>
      <c r="N160" s="27">
        <f t="shared" si="38"/>
        <v>2800.8000000000011</v>
      </c>
    </row>
    <row r="161" spans="1:14" s="1" customFormat="1" ht="24.95" customHeight="1" x14ac:dyDescent="0.15">
      <c r="A161" s="24"/>
      <c r="B161" s="24" t="s">
        <v>42</v>
      </c>
      <c r="C161" s="25">
        <v>20</v>
      </c>
      <c r="D161" s="26">
        <v>450</v>
      </c>
      <c r="E161" s="27">
        <f t="shared" si="34"/>
        <v>9000</v>
      </c>
      <c r="F161" s="25">
        <v>20</v>
      </c>
      <c r="G161" s="26">
        <v>413</v>
      </c>
      <c r="H161" s="27">
        <f t="shared" si="35"/>
        <v>8260</v>
      </c>
      <c r="I161" s="25"/>
      <c r="J161" s="26"/>
      <c r="K161" s="27"/>
      <c r="L161" s="25">
        <v>20</v>
      </c>
      <c r="M161" s="26">
        <f t="shared" si="37"/>
        <v>37</v>
      </c>
      <c r="N161" s="27">
        <f t="shared" si="38"/>
        <v>740</v>
      </c>
    </row>
    <row r="162" spans="1:14" s="1" customFormat="1" ht="24.95" customHeight="1" x14ac:dyDescent="0.15">
      <c r="A162" s="24"/>
      <c r="B162" s="24" t="s">
        <v>63</v>
      </c>
      <c r="C162" s="25">
        <v>59</v>
      </c>
      <c r="D162" s="26">
        <v>350</v>
      </c>
      <c r="E162" s="27">
        <f t="shared" si="34"/>
        <v>20650</v>
      </c>
      <c r="F162" s="25">
        <v>59</v>
      </c>
      <c r="G162" s="26">
        <v>273.75</v>
      </c>
      <c r="H162" s="27">
        <f t="shared" si="35"/>
        <v>16151.25</v>
      </c>
      <c r="I162" s="25"/>
      <c r="J162" s="26"/>
      <c r="K162" s="27"/>
      <c r="L162" s="25">
        <v>59</v>
      </c>
      <c r="M162" s="26">
        <f t="shared" si="37"/>
        <v>76.25</v>
      </c>
      <c r="N162" s="27">
        <f t="shared" si="38"/>
        <v>4498.75</v>
      </c>
    </row>
    <row r="163" spans="1:14" s="1" customFormat="1" ht="24.95" customHeight="1" x14ac:dyDescent="0.15">
      <c r="A163" s="24"/>
      <c r="B163" s="24" t="s">
        <v>14</v>
      </c>
      <c r="C163" s="25">
        <v>30</v>
      </c>
      <c r="D163" s="26">
        <v>350</v>
      </c>
      <c r="E163" s="27">
        <f t="shared" si="34"/>
        <v>10500</v>
      </c>
      <c r="F163" s="25">
        <v>30</v>
      </c>
      <c r="G163" s="26">
        <v>358.8</v>
      </c>
      <c r="H163" s="27">
        <f t="shared" si="35"/>
        <v>10764</v>
      </c>
      <c r="I163" s="25">
        <v>30</v>
      </c>
      <c r="J163" s="26">
        <f>G163-D163</f>
        <v>8.8000000000000114</v>
      </c>
      <c r="K163" s="27">
        <f t="shared" ref="K163" si="39">I163*J163</f>
        <v>264.00000000000034</v>
      </c>
      <c r="L163" s="25"/>
      <c r="M163" s="26"/>
      <c r="N163" s="27"/>
    </row>
    <row r="164" spans="1:14" s="1" customFormat="1" ht="24.95" customHeight="1" x14ac:dyDescent="0.15">
      <c r="A164" s="24"/>
      <c r="B164" s="24"/>
      <c r="C164" s="25"/>
      <c r="D164" s="26"/>
      <c r="E164" s="27"/>
      <c r="F164" s="25"/>
      <c r="G164" s="26"/>
      <c r="H164" s="27"/>
      <c r="I164" s="25"/>
      <c r="J164" s="26"/>
      <c r="K164" s="27"/>
      <c r="L164" s="25"/>
      <c r="M164" s="26"/>
      <c r="N164" s="27"/>
    </row>
    <row r="165" spans="1:14" s="1" customFormat="1" ht="24.95" customHeight="1" x14ac:dyDescent="0.15">
      <c r="A165" s="24"/>
      <c r="B165" s="24"/>
      <c r="C165" s="25"/>
      <c r="D165" s="26"/>
      <c r="E165" s="27"/>
      <c r="F165" s="25"/>
      <c r="G165" s="26"/>
      <c r="H165" s="27"/>
      <c r="I165" s="25"/>
      <c r="J165" s="26"/>
      <c r="K165" s="27"/>
      <c r="L165" s="25"/>
      <c r="M165" s="26"/>
      <c r="N165" s="27"/>
    </row>
    <row r="166" spans="1:14" s="1" customFormat="1" ht="24.95" customHeight="1" x14ac:dyDescent="0.15">
      <c r="A166" s="24"/>
      <c r="B166" s="24"/>
      <c r="C166" s="25"/>
      <c r="D166" s="26"/>
      <c r="E166" s="27"/>
      <c r="F166" s="25"/>
      <c r="G166" s="26"/>
      <c r="H166" s="27"/>
      <c r="I166" s="25"/>
      <c r="J166" s="26"/>
      <c r="K166" s="27"/>
      <c r="L166" s="25"/>
      <c r="M166" s="26"/>
      <c r="N166" s="27"/>
    </row>
    <row r="167" spans="1:14" s="1" customFormat="1" ht="24.95" customHeight="1" x14ac:dyDescent="0.15">
      <c r="A167" s="24"/>
      <c r="B167" s="24"/>
      <c r="C167" s="25"/>
      <c r="D167" s="26"/>
      <c r="E167" s="27"/>
      <c r="F167" s="25"/>
      <c r="G167" s="26"/>
      <c r="H167" s="27"/>
      <c r="I167" s="25"/>
      <c r="J167" s="26"/>
      <c r="K167" s="27"/>
      <c r="L167" s="25"/>
      <c r="M167" s="26"/>
      <c r="N167" s="27"/>
    </row>
    <row r="168" spans="1:14" s="1" customFormat="1" ht="24.95" customHeight="1" x14ac:dyDescent="0.15">
      <c r="A168" s="24"/>
      <c r="B168" s="24"/>
      <c r="C168" s="25"/>
      <c r="D168" s="26"/>
      <c r="E168" s="27"/>
      <c r="F168" s="25"/>
      <c r="G168" s="26"/>
      <c r="H168" s="27"/>
      <c r="I168" s="25"/>
      <c r="J168" s="26"/>
      <c r="K168" s="27"/>
      <c r="L168" s="25"/>
      <c r="M168" s="26"/>
      <c r="N168" s="27"/>
    </row>
    <row r="169" spans="1:14" s="1" customFormat="1" ht="24.95" customHeight="1" x14ac:dyDescent="0.15">
      <c r="A169" s="24"/>
      <c r="B169" s="24"/>
      <c r="C169" s="25"/>
      <c r="D169" s="26"/>
      <c r="E169" s="27">
        <f>SUM(E158:E168)</f>
        <v>75850</v>
      </c>
      <c r="F169" s="25"/>
      <c r="G169" s="26"/>
      <c r="H169" s="27">
        <f>SUM(H158:H168)</f>
        <v>73685.549999999988</v>
      </c>
      <c r="I169" s="25"/>
      <c r="J169" s="26"/>
      <c r="K169" s="27">
        <f>SUM(K158:K168)</f>
        <v>7693.8000000000011</v>
      </c>
      <c r="L169" s="25"/>
      <c r="M169" s="26"/>
      <c r="N169" s="27">
        <f>SUM(N158:N168)</f>
        <v>9858.25</v>
      </c>
    </row>
    <row r="170" spans="1:14" s="1" customFormat="1" ht="24.95" customHeight="1" x14ac:dyDescent="0.25">
      <c r="A170" s="10" t="s">
        <v>12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s="1" customFormat="1" ht="24.95" customHeight="1" x14ac:dyDescent="0.15">
      <c r="A171" s="11" t="s">
        <v>9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s="1" customFormat="1" ht="24.95" customHeight="1" x14ac:dyDescent="0.15">
      <c r="A172" s="17" t="s">
        <v>10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</row>
    <row r="173" spans="1:14" s="1" customFormat="1" ht="24.95" customHeight="1" x14ac:dyDescent="0.15">
      <c r="A173" s="18" t="s">
        <v>11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1:14" s="1" customFormat="1" ht="24.95" customHeight="1" x14ac:dyDescent="0.15">
      <c r="A174" s="23" t="s">
        <v>16</v>
      </c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1:14" s="1" customFormat="1" ht="24.95" customHeight="1" x14ac:dyDescent="0.15">
      <c r="A175" s="12" t="s">
        <v>0</v>
      </c>
      <c r="B175" s="12" t="s">
        <v>1</v>
      </c>
      <c r="C175" s="14" t="s">
        <v>2</v>
      </c>
      <c r="D175" s="15"/>
      <c r="E175" s="16"/>
      <c r="F175" s="14" t="s">
        <v>3</v>
      </c>
      <c r="G175" s="15"/>
      <c r="H175" s="16"/>
      <c r="I175" s="14" t="s">
        <v>4</v>
      </c>
      <c r="J175" s="15"/>
      <c r="K175" s="16"/>
      <c r="L175" s="14" t="s">
        <v>5</v>
      </c>
      <c r="M175" s="15"/>
      <c r="N175" s="16"/>
    </row>
    <row r="176" spans="1:14" s="1" customFormat="1" ht="36" x14ac:dyDescent="0.15">
      <c r="A176" s="13"/>
      <c r="B176" s="13"/>
      <c r="C176" s="2" t="s">
        <v>6</v>
      </c>
      <c r="D176" s="3" t="s">
        <v>7</v>
      </c>
      <c r="E176" s="4" t="s">
        <v>8</v>
      </c>
      <c r="F176" s="2" t="s">
        <v>6</v>
      </c>
      <c r="G176" s="3" t="s">
        <v>7</v>
      </c>
      <c r="H176" s="4" t="s">
        <v>8</v>
      </c>
      <c r="I176" s="2" t="s">
        <v>6</v>
      </c>
      <c r="J176" s="3" t="s">
        <v>7</v>
      </c>
      <c r="K176" s="4" t="s">
        <v>8</v>
      </c>
      <c r="L176" s="2" t="s">
        <v>6</v>
      </c>
      <c r="M176" s="3" t="s">
        <v>7</v>
      </c>
      <c r="N176" s="4" t="s">
        <v>8</v>
      </c>
    </row>
    <row r="177" spans="1:14" s="1" customFormat="1" ht="24.95" customHeight="1" x14ac:dyDescent="0.15">
      <c r="A177" s="24" t="s">
        <v>81</v>
      </c>
      <c r="B177" s="24" t="s">
        <v>82</v>
      </c>
      <c r="C177" s="25">
        <v>4</v>
      </c>
      <c r="D177" s="26">
        <v>887.43</v>
      </c>
      <c r="E177" s="27">
        <f t="shared" ref="E177:E187" si="40">C177*D177</f>
        <v>3549.72</v>
      </c>
      <c r="F177" s="25">
        <v>4</v>
      </c>
      <c r="G177" s="26">
        <v>887.43</v>
      </c>
      <c r="H177" s="27">
        <f t="shared" ref="H177:H181" si="41">F177*G177</f>
        <v>3549.72</v>
      </c>
      <c r="I177" s="25"/>
      <c r="J177" s="26"/>
      <c r="K177" s="27"/>
      <c r="L177" s="25"/>
      <c r="M177" s="26"/>
      <c r="N177" s="27"/>
    </row>
    <row r="178" spans="1:14" s="1" customFormat="1" ht="24.95" customHeight="1" x14ac:dyDescent="0.15">
      <c r="A178" s="24"/>
      <c r="B178" s="24" t="s">
        <v>83</v>
      </c>
      <c r="C178" s="25">
        <v>14</v>
      </c>
      <c r="D178" s="26">
        <v>1000</v>
      </c>
      <c r="E178" s="27">
        <f t="shared" si="40"/>
        <v>14000</v>
      </c>
      <c r="F178" s="25">
        <v>14</v>
      </c>
      <c r="G178" s="26">
        <v>887.43</v>
      </c>
      <c r="H178" s="27">
        <f t="shared" si="41"/>
        <v>12424.019999999999</v>
      </c>
      <c r="I178" s="25"/>
      <c r="J178" s="26"/>
      <c r="K178" s="27"/>
      <c r="L178" s="25">
        <v>14</v>
      </c>
      <c r="M178" s="26">
        <f t="shared" ref="M178" si="42">D178-G178</f>
        <v>112.57000000000005</v>
      </c>
      <c r="N178" s="27">
        <f t="shared" ref="N178" si="43">L178*M178</f>
        <v>1575.9800000000007</v>
      </c>
    </row>
    <row r="179" spans="1:14" s="1" customFormat="1" ht="24.95" customHeight="1" x14ac:dyDescent="0.15">
      <c r="A179" s="24"/>
      <c r="B179" s="24" t="s">
        <v>84</v>
      </c>
      <c r="C179" s="25">
        <v>10</v>
      </c>
      <c r="D179" s="26">
        <v>887.43</v>
      </c>
      <c r="E179" s="27">
        <f t="shared" si="40"/>
        <v>8874.2999999999993</v>
      </c>
      <c r="F179" s="25">
        <v>10</v>
      </c>
      <c r="G179" s="26">
        <v>887.43</v>
      </c>
      <c r="H179" s="27">
        <f t="shared" si="41"/>
        <v>8874.2999999999993</v>
      </c>
      <c r="I179" s="25"/>
      <c r="J179" s="26"/>
      <c r="K179" s="27"/>
      <c r="L179" s="25"/>
      <c r="M179" s="26"/>
      <c r="N179" s="27"/>
    </row>
    <row r="180" spans="1:14" s="1" customFormat="1" ht="24.95" customHeight="1" x14ac:dyDescent="0.15">
      <c r="A180" s="24"/>
      <c r="B180" s="24" t="s">
        <v>85</v>
      </c>
      <c r="C180" s="25">
        <v>7</v>
      </c>
      <c r="D180" s="26">
        <v>800</v>
      </c>
      <c r="E180" s="27">
        <f t="shared" si="40"/>
        <v>5600</v>
      </c>
      <c r="F180" s="25">
        <v>7</v>
      </c>
      <c r="G180" s="26">
        <v>717.45</v>
      </c>
      <c r="H180" s="27">
        <f t="shared" si="41"/>
        <v>5022.1500000000005</v>
      </c>
      <c r="I180" s="25"/>
      <c r="J180" s="26"/>
      <c r="K180" s="27"/>
      <c r="L180" s="25">
        <v>7</v>
      </c>
      <c r="M180" s="26">
        <f t="shared" ref="M180" si="44">D180-G180</f>
        <v>82.549999999999955</v>
      </c>
      <c r="N180" s="27">
        <f t="shared" ref="N180" si="45">L180*M180</f>
        <v>577.84999999999968</v>
      </c>
    </row>
    <row r="181" spans="1:14" s="1" customFormat="1" ht="24.95" customHeight="1" x14ac:dyDescent="0.15">
      <c r="A181" s="24"/>
      <c r="B181" s="24" t="s">
        <v>86</v>
      </c>
      <c r="C181" s="25">
        <v>6</v>
      </c>
      <c r="D181" s="26">
        <v>717.45</v>
      </c>
      <c r="E181" s="27">
        <f t="shared" si="40"/>
        <v>4304.7000000000007</v>
      </c>
      <c r="F181" s="25">
        <v>6</v>
      </c>
      <c r="G181" s="26">
        <v>717.45</v>
      </c>
      <c r="H181" s="27">
        <f t="shared" si="41"/>
        <v>4304.7000000000007</v>
      </c>
      <c r="I181" s="25"/>
      <c r="J181" s="26"/>
      <c r="K181" s="27"/>
      <c r="L181" s="25"/>
      <c r="M181" s="26"/>
      <c r="N181" s="27"/>
    </row>
    <row r="182" spans="1:14" s="1" customFormat="1" ht="24.95" customHeight="1" x14ac:dyDescent="0.15">
      <c r="A182" s="24"/>
      <c r="B182" s="24" t="s">
        <v>87</v>
      </c>
      <c r="C182" s="25">
        <v>1</v>
      </c>
      <c r="D182" s="26">
        <v>800</v>
      </c>
      <c r="E182" s="27">
        <f t="shared" si="40"/>
        <v>800</v>
      </c>
      <c r="F182" s="25"/>
      <c r="G182" s="26"/>
      <c r="H182" s="27"/>
      <c r="I182" s="25"/>
      <c r="J182" s="26"/>
      <c r="K182" s="27"/>
      <c r="L182" s="25">
        <v>1</v>
      </c>
      <c r="M182" s="26">
        <v>800</v>
      </c>
      <c r="N182" s="27">
        <f t="shared" ref="N182" si="46">L182*M182</f>
        <v>800</v>
      </c>
    </row>
    <row r="183" spans="1:14" s="1" customFormat="1" ht="24.95" customHeight="1" x14ac:dyDescent="0.15">
      <c r="A183" s="24"/>
      <c r="B183" s="24" t="s">
        <v>88</v>
      </c>
      <c r="C183" s="25">
        <v>5</v>
      </c>
      <c r="D183" s="26">
        <v>313.14999999999998</v>
      </c>
      <c r="E183" s="27">
        <f t="shared" si="40"/>
        <v>1565.75</v>
      </c>
      <c r="F183" s="25">
        <v>5</v>
      </c>
      <c r="G183" s="26">
        <v>313.14999999999998</v>
      </c>
      <c r="H183" s="27">
        <f t="shared" ref="H183:H187" si="47">F183*G183</f>
        <v>1565.75</v>
      </c>
      <c r="I183" s="25"/>
      <c r="J183" s="26"/>
      <c r="K183" s="27"/>
      <c r="L183" s="25"/>
      <c r="M183" s="26"/>
      <c r="N183" s="27"/>
    </row>
    <row r="184" spans="1:14" s="1" customFormat="1" ht="24.95" customHeight="1" x14ac:dyDescent="0.15">
      <c r="A184" s="24"/>
      <c r="B184" s="24" t="s">
        <v>89</v>
      </c>
      <c r="C184" s="25">
        <v>16</v>
      </c>
      <c r="D184" s="26">
        <v>400</v>
      </c>
      <c r="E184" s="27">
        <f t="shared" si="40"/>
        <v>6400</v>
      </c>
      <c r="F184" s="25">
        <v>16</v>
      </c>
      <c r="G184" s="26">
        <v>313.14999999999998</v>
      </c>
      <c r="H184" s="27">
        <f t="shared" si="47"/>
        <v>5010.3999999999996</v>
      </c>
      <c r="I184" s="25"/>
      <c r="J184" s="26"/>
      <c r="K184" s="27"/>
      <c r="L184" s="25">
        <v>16</v>
      </c>
      <c r="M184" s="26">
        <f t="shared" ref="M184" si="48">D184-G184</f>
        <v>86.850000000000023</v>
      </c>
      <c r="N184" s="27">
        <f t="shared" ref="N184" si="49">L184*M184</f>
        <v>1389.6000000000004</v>
      </c>
    </row>
    <row r="185" spans="1:14" s="1" customFormat="1" ht="24.95" customHeight="1" x14ac:dyDescent="0.15">
      <c r="A185" s="24"/>
      <c r="B185" s="24" t="s">
        <v>90</v>
      </c>
      <c r="C185" s="25">
        <v>2</v>
      </c>
      <c r="D185" s="26">
        <v>313.14999999999998</v>
      </c>
      <c r="E185" s="27">
        <f t="shared" si="40"/>
        <v>626.29999999999995</v>
      </c>
      <c r="F185" s="25">
        <v>2</v>
      </c>
      <c r="G185" s="26">
        <v>313.14999999999998</v>
      </c>
      <c r="H185" s="27">
        <f t="shared" si="47"/>
        <v>626.29999999999995</v>
      </c>
      <c r="I185" s="25"/>
      <c r="J185" s="26"/>
      <c r="K185" s="27"/>
      <c r="L185" s="25"/>
      <c r="M185" s="26"/>
      <c r="N185" s="27"/>
    </row>
    <row r="186" spans="1:14" s="1" customFormat="1" ht="24.95" customHeight="1" x14ac:dyDescent="0.15">
      <c r="A186" s="24"/>
      <c r="B186" s="24" t="s">
        <v>91</v>
      </c>
      <c r="C186" s="25">
        <v>7</v>
      </c>
      <c r="D186" s="26">
        <v>400</v>
      </c>
      <c r="E186" s="27">
        <f t="shared" si="40"/>
        <v>2800</v>
      </c>
      <c r="F186" s="25">
        <v>7</v>
      </c>
      <c r="G186" s="26">
        <v>316.89999999999998</v>
      </c>
      <c r="H186" s="27">
        <f t="shared" si="47"/>
        <v>2218.2999999999997</v>
      </c>
      <c r="I186" s="25"/>
      <c r="J186" s="26"/>
      <c r="K186" s="27"/>
      <c r="L186" s="25">
        <v>7</v>
      </c>
      <c r="M186" s="26">
        <f t="shared" ref="M186" si="50">D186-G186</f>
        <v>83.100000000000023</v>
      </c>
      <c r="N186" s="27">
        <f t="shared" ref="N186" si="51">L186*M186</f>
        <v>581.70000000000016</v>
      </c>
    </row>
    <row r="187" spans="1:14" s="1" customFormat="1" ht="24.95" customHeight="1" x14ac:dyDescent="0.15">
      <c r="A187" s="24"/>
      <c r="B187" s="24" t="s">
        <v>92</v>
      </c>
      <c r="C187" s="25">
        <v>3</v>
      </c>
      <c r="D187" s="26">
        <v>316.89999999999998</v>
      </c>
      <c r="E187" s="27">
        <f t="shared" si="40"/>
        <v>950.69999999999993</v>
      </c>
      <c r="F187" s="25">
        <v>3</v>
      </c>
      <c r="G187" s="26">
        <v>316.89999999999998</v>
      </c>
      <c r="H187" s="27">
        <f t="shared" si="47"/>
        <v>950.69999999999993</v>
      </c>
      <c r="I187" s="25"/>
      <c r="J187" s="26"/>
      <c r="K187" s="27"/>
      <c r="L187" s="25"/>
      <c r="M187" s="26"/>
      <c r="N187" s="27"/>
    </row>
    <row r="188" spans="1:14" s="1" customFormat="1" ht="24.95" customHeight="1" x14ac:dyDescent="0.15">
      <c r="A188" s="24"/>
      <c r="B188" s="24"/>
      <c r="C188" s="25"/>
      <c r="D188" s="26"/>
      <c r="E188" s="27">
        <f>SUM(E177:E187)</f>
        <v>49471.47</v>
      </c>
      <c r="F188" s="25"/>
      <c r="G188" s="26"/>
      <c r="H188" s="27">
        <f>SUM(H177:H187)</f>
        <v>44546.340000000004</v>
      </c>
      <c r="I188" s="25"/>
      <c r="J188" s="26"/>
      <c r="K188" s="27"/>
      <c r="L188" s="25"/>
      <c r="M188" s="26"/>
      <c r="N188" s="27">
        <f>SUM(N177:N187)</f>
        <v>4925.13</v>
      </c>
    </row>
    <row r="189" spans="1:14" s="1" customFormat="1" ht="24.95" customHeight="1" x14ac:dyDescent="0.25">
      <c r="A189" s="10" t="s">
        <v>12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 s="1" customFormat="1" ht="24.95" customHeight="1" x14ac:dyDescent="0.15">
      <c r="A190" s="11" t="s">
        <v>9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s="1" customFormat="1" ht="24.95" customHeight="1" x14ac:dyDescent="0.15">
      <c r="A191" s="17" t="s">
        <v>10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spans="1:14" s="1" customFormat="1" ht="24.95" customHeight="1" x14ac:dyDescent="0.15">
      <c r="A192" s="18" t="s">
        <v>11</v>
      </c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spans="1:14" s="1" customFormat="1" ht="24.95" customHeight="1" x14ac:dyDescent="0.15">
      <c r="A193" s="23" t="s">
        <v>16</v>
      </c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</row>
    <row r="194" spans="1:14" s="1" customFormat="1" ht="24.95" customHeight="1" x14ac:dyDescent="0.15">
      <c r="A194" s="12" t="s">
        <v>0</v>
      </c>
      <c r="B194" s="12" t="s">
        <v>1</v>
      </c>
      <c r="C194" s="14" t="s">
        <v>2</v>
      </c>
      <c r="D194" s="15"/>
      <c r="E194" s="16"/>
      <c r="F194" s="14" t="s">
        <v>3</v>
      </c>
      <c r="G194" s="15"/>
      <c r="H194" s="16"/>
      <c r="I194" s="14" t="s">
        <v>4</v>
      </c>
      <c r="J194" s="15"/>
      <c r="K194" s="16"/>
      <c r="L194" s="14" t="s">
        <v>5</v>
      </c>
      <c r="M194" s="15"/>
      <c r="N194" s="16"/>
    </row>
    <row r="195" spans="1:14" s="1" customFormat="1" ht="36" x14ac:dyDescent="0.15">
      <c r="A195" s="13"/>
      <c r="B195" s="13"/>
      <c r="C195" s="2" t="s">
        <v>6</v>
      </c>
      <c r="D195" s="3" t="s">
        <v>7</v>
      </c>
      <c r="E195" s="4" t="s">
        <v>8</v>
      </c>
      <c r="F195" s="2" t="s">
        <v>6</v>
      </c>
      <c r="G195" s="3" t="s">
        <v>7</v>
      </c>
      <c r="H195" s="4" t="s">
        <v>8</v>
      </c>
      <c r="I195" s="2" t="s">
        <v>6</v>
      </c>
      <c r="J195" s="3" t="s">
        <v>7</v>
      </c>
      <c r="K195" s="4" t="s">
        <v>8</v>
      </c>
      <c r="L195" s="2" t="s">
        <v>6</v>
      </c>
      <c r="M195" s="3" t="s">
        <v>7</v>
      </c>
      <c r="N195" s="4" t="s">
        <v>8</v>
      </c>
    </row>
    <row r="196" spans="1:14" s="1" customFormat="1" ht="24.95" customHeight="1" x14ac:dyDescent="0.15">
      <c r="A196" s="24" t="s">
        <v>93</v>
      </c>
      <c r="B196" s="24" t="s">
        <v>94</v>
      </c>
      <c r="C196" s="25">
        <v>23</v>
      </c>
      <c r="D196" s="26">
        <v>272.55</v>
      </c>
      <c r="E196" s="27">
        <f t="shared" ref="E196:E197" si="52">C196*D196</f>
        <v>6268.6500000000005</v>
      </c>
      <c r="F196" s="25">
        <v>23</v>
      </c>
      <c r="G196" s="26">
        <v>272.55</v>
      </c>
      <c r="H196" s="27">
        <f t="shared" ref="H196:H197" si="53">F196*G196</f>
        <v>6268.6500000000005</v>
      </c>
      <c r="I196" s="25"/>
      <c r="J196" s="26"/>
      <c r="K196" s="8"/>
      <c r="L196" s="6"/>
      <c r="M196" s="7"/>
      <c r="N196" s="8"/>
    </row>
    <row r="197" spans="1:14" s="1" customFormat="1" ht="24.95" customHeight="1" x14ac:dyDescent="0.15">
      <c r="A197" s="24"/>
      <c r="B197" s="24" t="s">
        <v>95</v>
      </c>
      <c r="C197" s="25">
        <v>10</v>
      </c>
      <c r="D197" s="26">
        <v>278.55</v>
      </c>
      <c r="E197" s="27">
        <f t="shared" si="52"/>
        <v>2785.5</v>
      </c>
      <c r="F197" s="25">
        <v>10</v>
      </c>
      <c r="G197" s="26">
        <v>278.55</v>
      </c>
      <c r="H197" s="27">
        <f t="shared" si="53"/>
        <v>2785.5</v>
      </c>
      <c r="I197" s="25"/>
      <c r="J197" s="26"/>
      <c r="K197" s="8"/>
      <c r="L197" s="6"/>
      <c r="M197" s="7"/>
      <c r="N197" s="8"/>
    </row>
    <row r="198" spans="1:14" s="1" customFormat="1" ht="24.95" customHeight="1" x14ac:dyDescent="0.15">
      <c r="A198" s="24"/>
      <c r="B198" s="24"/>
      <c r="C198" s="25"/>
      <c r="D198" s="26"/>
      <c r="E198" s="27"/>
      <c r="F198" s="25"/>
      <c r="G198" s="26"/>
      <c r="H198" s="27"/>
      <c r="I198" s="25"/>
      <c r="J198" s="26"/>
      <c r="K198" s="8"/>
      <c r="L198" s="6"/>
      <c r="M198" s="7"/>
      <c r="N198" s="8"/>
    </row>
    <row r="199" spans="1:14" s="1" customFormat="1" ht="24.95" customHeight="1" x14ac:dyDescent="0.15">
      <c r="A199" s="24"/>
      <c r="B199" s="24"/>
      <c r="C199" s="25"/>
      <c r="D199" s="26"/>
      <c r="E199" s="27"/>
      <c r="F199" s="25"/>
      <c r="G199" s="26"/>
      <c r="H199" s="27"/>
      <c r="I199" s="25"/>
      <c r="J199" s="26"/>
      <c r="K199" s="8"/>
      <c r="L199" s="6"/>
      <c r="M199" s="7"/>
      <c r="N199" s="8"/>
    </row>
    <row r="200" spans="1:14" s="1" customFormat="1" ht="24.95" customHeight="1" x14ac:dyDescent="0.15">
      <c r="A200" s="24"/>
      <c r="B200" s="24"/>
      <c r="C200" s="25"/>
      <c r="D200" s="26"/>
      <c r="E200" s="27"/>
      <c r="F200" s="25"/>
      <c r="G200" s="26"/>
      <c r="H200" s="27"/>
      <c r="I200" s="25"/>
      <c r="J200" s="26"/>
      <c r="K200" s="8"/>
      <c r="L200" s="6"/>
      <c r="M200" s="7"/>
      <c r="N200" s="8"/>
    </row>
    <row r="201" spans="1:14" s="1" customFormat="1" ht="24.95" customHeight="1" x14ac:dyDescent="0.15">
      <c r="A201" s="5"/>
      <c r="B201" s="9"/>
      <c r="C201" s="6"/>
      <c r="D201" s="7"/>
      <c r="E201" s="8"/>
      <c r="F201" s="6"/>
      <c r="G201" s="7"/>
      <c r="H201" s="8"/>
      <c r="I201" s="6"/>
      <c r="J201" s="7"/>
      <c r="K201" s="8"/>
      <c r="L201" s="6"/>
      <c r="M201" s="7"/>
      <c r="N201" s="8"/>
    </row>
    <row r="202" spans="1:14" s="1" customFormat="1" ht="24.95" customHeight="1" x14ac:dyDescent="0.15">
      <c r="A202" s="5"/>
      <c r="B202" s="9"/>
      <c r="C202" s="6"/>
      <c r="D202" s="7"/>
      <c r="E202" s="8"/>
      <c r="F202" s="6"/>
      <c r="G202" s="7"/>
      <c r="H202" s="8"/>
      <c r="I202" s="6"/>
      <c r="J202" s="7"/>
      <c r="K202" s="8"/>
      <c r="L202" s="6"/>
      <c r="M202" s="7"/>
      <c r="N202" s="8"/>
    </row>
    <row r="203" spans="1:14" s="1" customFormat="1" ht="24.95" customHeight="1" x14ac:dyDescent="0.15">
      <c r="A203" s="5"/>
      <c r="B203" s="9"/>
      <c r="C203" s="6"/>
      <c r="D203" s="7"/>
      <c r="E203" s="8"/>
      <c r="F203" s="6"/>
      <c r="G203" s="7"/>
      <c r="H203" s="8"/>
      <c r="I203" s="6"/>
      <c r="J203" s="7"/>
      <c r="K203" s="8"/>
      <c r="L203" s="6"/>
      <c r="M203" s="7"/>
      <c r="N203" s="8"/>
    </row>
    <row r="204" spans="1:14" s="1" customFormat="1" ht="24.95" customHeight="1" x14ac:dyDescent="0.15">
      <c r="A204" s="5"/>
      <c r="B204" s="9"/>
      <c r="C204" s="6"/>
      <c r="D204" s="7"/>
      <c r="E204" s="8"/>
      <c r="F204" s="6"/>
      <c r="G204" s="7"/>
      <c r="H204" s="8"/>
      <c r="I204" s="6"/>
      <c r="J204" s="7"/>
      <c r="K204" s="8"/>
      <c r="L204" s="6"/>
      <c r="M204" s="7"/>
      <c r="N204" s="8"/>
    </row>
    <row r="205" spans="1:14" s="1" customFormat="1" ht="24.95" customHeight="1" x14ac:dyDescent="0.15">
      <c r="A205" s="5"/>
      <c r="B205" s="9"/>
      <c r="C205" s="6"/>
      <c r="D205" s="7"/>
      <c r="E205" s="8"/>
      <c r="F205" s="6"/>
      <c r="G205" s="7"/>
      <c r="H205" s="8"/>
      <c r="I205" s="6"/>
      <c r="J205" s="7"/>
      <c r="K205" s="8"/>
      <c r="L205" s="6"/>
      <c r="M205" s="7"/>
      <c r="N205" s="8"/>
    </row>
    <row r="206" spans="1:14" s="1" customFormat="1" ht="24.95" customHeight="1" x14ac:dyDescent="0.15">
      <c r="A206" s="5"/>
      <c r="B206" s="5"/>
      <c r="C206" s="6"/>
      <c r="D206" s="7"/>
      <c r="E206" s="8"/>
      <c r="F206" s="6"/>
      <c r="G206" s="7"/>
      <c r="H206" s="8"/>
      <c r="I206" s="6"/>
      <c r="J206" s="7"/>
      <c r="K206" s="8"/>
      <c r="L206" s="6"/>
      <c r="M206" s="7"/>
      <c r="N206" s="8"/>
    </row>
    <row r="207" spans="1:14" s="1" customFormat="1" ht="24.95" customHeight="1" x14ac:dyDescent="0.15">
      <c r="A207" s="5"/>
      <c r="B207" s="5"/>
      <c r="C207" s="6"/>
      <c r="D207" s="7"/>
      <c r="E207" s="27">
        <f>SUM(E196:E206)</f>
        <v>9054.1500000000015</v>
      </c>
      <c r="F207" s="25"/>
      <c r="G207" s="26"/>
      <c r="H207" s="27">
        <f>SUM(H196:H206)</f>
        <v>9054.1500000000015</v>
      </c>
      <c r="I207" s="6"/>
      <c r="J207" s="7"/>
      <c r="K207" s="8"/>
      <c r="L207" s="6"/>
      <c r="M207" s="7"/>
      <c r="N207" s="8"/>
    </row>
    <row r="208" spans="1:14" s="1" customFormat="1" ht="24.95" customHeight="1" x14ac:dyDescent="0.25">
      <c r="A208" s="10" t="s">
        <v>12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 s="1" customFormat="1" ht="24.95" customHeight="1" x14ac:dyDescent="0.15">
      <c r="A209" s="11" t="s">
        <v>9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</sheetData>
  <mergeCells count="121">
    <mergeCell ref="A1:N1"/>
    <mergeCell ref="A2:N2"/>
    <mergeCell ref="A3:N3"/>
    <mergeCell ref="A4:A5"/>
    <mergeCell ref="B4:B5"/>
    <mergeCell ref="C4:E4"/>
    <mergeCell ref="F4:H4"/>
    <mergeCell ref="I4:K4"/>
    <mergeCell ref="L4:N4"/>
    <mergeCell ref="A18:N18"/>
    <mergeCell ref="A19:N19"/>
    <mergeCell ref="A20:N20"/>
    <mergeCell ref="A21:N21"/>
    <mergeCell ref="A22:N22"/>
    <mergeCell ref="A23:A24"/>
    <mergeCell ref="B23:B24"/>
    <mergeCell ref="C23:E23"/>
    <mergeCell ref="F23:H23"/>
    <mergeCell ref="I23:K23"/>
    <mergeCell ref="A42:A43"/>
    <mergeCell ref="B42:B43"/>
    <mergeCell ref="C42:E42"/>
    <mergeCell ref="F42:H42"/>
    <mergeCell ref="I42:K42"/>
    <mergeCell ref="L42:N42"/>
    <mergeCell ref="L23:N23"/>
    <mergeCell ref="A37:N37"/>
    <mergeCell ref="A38:N38"/>
    <mergeCell ref="A39:N39"/>
    <mergeCell ref="A40:N40"/>
    <mergeCell ref="A41:N41"/>
    <mergeCell ref="A56:N56"/>
    <mergeCell ref="A57:N57"/>
    <mergeCell ref="A58:N58"/>
    <mergeCell ref="A59:N59"/>
    <mergeCell ref="A60:N60"/>
    <mergeCell ref="A61:A62"/>
    <mergeCell ref="B61:B62"/>
    <mergeCell ref="C61:E61"/>
    <mergeCell ref="F61:H61"/>
    <mergeCell ref="I61:K61"/>
    <mergeCell ref="A80:A81"/>
    <mergeCell ref="B80:B81"/>
    <mergeCell ref="C80:E80"/>
    <mergeCell ref="F80:H80"/>
    <mergeCell ref="I80:K80"/>
    <mergeCell ref="L80:N80"/>
    <mergeCell ref="L61:N61"/>
    <mergeCell ref="A75:N75"/>
    <mergeCell ref="A76:N76"/>
    <mergeCell ref="A77:N77"/>
    <mergeCell ref="A78:N78"/>
    <mergeCell ref="A79:N79"/>
    <mergeCell ref="A94:N94"/>
    <mergeCell ref="A95:N95"/>
    <mergeCell ref="A96:N96"/>
    <mergeCell ref="A97:N97"/>
    <mergeCell ref="A98:N98"/>
    <mergeCell ref="A99:A100"/>
    <mergeCell ref="B99:B100"/>
    <mergeCell ref="C99:E99"/>
    <mergeCell ref="F99:H99"/>
    <mergeCell ref="I99:K99"/>
    <mergeCell ref="A118:A119"/>
    <mergeCell ref="B118:B119"/>
    <mergeCell ref="C118:E118"/>
    <mergeCell ref="F118:H118"/>
    <mergeCell ref="I118:K118"/>
    <mergeCell ref="L118:N118"/>
    <mergeCell ref="L99:N99"/>
    <mergeCell ref="A113:N113"/>
    <mergeCell ref="A114:N114"/>
    <mergeCell ref="A115:N115"/>
    <mergeCell ref="A116:N116"/>
    <mergeCell ref="A117:N117"/>
    <mergeCell ref="A132:N132"/>
    <mergeCell ref="A133:N133"/>
    <mergeCell ref="A134:N134"/>
    <mergeCell ref="A135:N135"/>
    <mergeCell ref="A136:N136"/>
    <mergeCell ref="A137:A138"/>
    <mergeCell ref="B137:B138"/>
    <mergeCell ref="C137:E137"/>
    <mergeCell ref="F137:H137"/>
    <mergeCell ref="I137:K137"/>
    <mergeCell ref="A156:A157"/>
    <mergeCell ref="B156:B157"/>
    <mergeCell ref="C156:E156"/>
    <mergeCell ref="F156:H156"/>
    <mergeCell ref="I156:K156"/>
    <mergeCell ref="L156:N156"/>
    <mergeCell ref="L137:N137"/>
    <mergeCell ref="A151:N151"/>
    <mergeCell ref="A152:N152"/>
    <mergeCell ref="A153:N153"/>
    <mergeCell ref="A154:N154"/>
    <mergeCell ref="A155:N155"/>
    <mergeCell ref="A170:N170"/>
    <mergeCell ref="A171:N171"/>
    <mergeCell ref="A172:N172"/>
    <mergeCell ref="A173:N173"/>
    <mergeCell ref="A174:N174"/>
    <mergeCell ref="A175:A176"/>
    <mergeCell ref="B175:B176"/>
    <mergeCell ref="C175:E175"/>
    <mergeCell ref="F175:H175"/>
    <mergeCell ref="I175:K175"/>
    <mergeCell ref="A208:N208"/>
    <mergeCell ref="A209:N209"/>
    <mergeCell ref="A194:A195"/>
    <mergeCell ref="B194:B195"/>
    <mergeCell ref="C194:E194"/>
    <mergeCell ref="F194:H194"/>
    <mergeCell ref="I194:K194"/>
    <mergeCell ref="L194:N194"/>
    <mergeCell ref="L175:N175"/>
    <mergeCell ref="A189:N189"/>
    <mergeCell ref="A190:N190"/>
    <mergeCell ref="A191:N191"/>
    <mergeCell ref="A192:N192"/>
    <mergeCell ref="A193:N19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2014-04-10T00:36:20Z</dcterms:modified>
</cp:coreProperties>
</file>